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5.01學年度相關資料\105新生課程表\"/>
    </mc:Choice>
  </mc:AlternateContent>
  <bookViews>
    <workbookView xWindow="10905" yWindow="-15" windowWidth="10710" windowHeight="9615"/>
  </bookViews>
  <sheets>
    <sheet name="105日四技通識課程(管理、文創)" sheetId="2" r:id="rId1"/>
    <sheet name="105學分配當表(管理、文創)" sheetId="3" r:id="rId2"/>
    <sheet name="工作表1" sheetId="4" r:id="rId3"/>
  </sheets>
  <definedNames>
    <definedName name="_xlnm.Print_Titles" localSheetId="0">'105日四技通識課程(管理、文創)'!$1:$3</definedName>
  </definedNames>
  <calcPr calcId="162913"/>
</workbook>
</file>

<file path=xl/calcChain.xml><?xml version="1.0" encoding="utf-8"?>
<calcChain xmlns="http://schemas.openxmlformats.org/spreadsheetml/2006/main">
  <c r="Q58" i="2" l="1"/>
  <c r="P58" i="2"/>
  <c r="N58" i="2"/>
  <c r="E58" i="2"/>
  <c r="F58" i="2"/>
  <c r="G58" i="2"/>
  <c r="D58" i="2"/>
  <c r="J58" i="2"/>
  <c r="K58" i="2"/>
  <c r="L58" i="2"/>
  <c r="I58" i="2"/>
  <c r="T58" i="2"/>
  <c r="S58" i="2"/>
  <c r="O58" i="2"/>
  <c r="E18" i="2"/>
  <c r="D22" i="2"/>
  <c r="M10" i="3"/>
  <c r="M9" i="3"/>
  <c r="M8" i="3"/>
  <c r="M7" i="3"/>
  <c r="M6" i="3"/>
  <c r="M5" i="3"/>
  <c r="L3" i="3"/>
  <c r="L4" i="3"/>
  <c r="L5" i="3"/>
  <c r="L6" i="3"/>
  <c r="L7" i="3"/>
  <c r="L8" i="3"/>
  <c r="L9" i="3"/>
  <c r="L10" i="3"/>
  <c r="M3" i="3"/>
  <c r="M4" i="3"/>
  <c r="D18" i="2"/>
  <c r="F18" i="2"/>
  <c r="G18" i="2"/>
  <c r="M11" i="3" l="1"/>
  <c r="L11" i="3"/>
  <c r="E11" i="3"/>
  <c r="D11" i="3"/>
  <c r="Q18" i="2"/>
  <c r="P18" i="2"/>
  <c r="O18" i="2"/>
  <c r="N18" i="2"/>
  <c r="L18" i="2"/>
  <c r="K18" i="2"/>
  <c r="J18" i="2"/>
  <c r="I18" i="2"/>
  <c r="V18" i="2" l="1"/>
  <c r="U18" i="2"/>
  <c r="T18" i="2"/>
  <c r="S18" i="2"/>
  <c r="V58" i="2"/>
  <c r="U58" i="2"/>
  <c r="D29" i="2" l="1"/>
  <c r="D34" i="2"/>
  <c r="D42" i="2"/>
  <c r="D47" i="2"/>
  <c r="F22" i="2"/>
  <c r="F29" i="2"/>
  <c r="F34" i="2"/>
  <c r="F42" i="2"/>
  <c r="F47" i="2"/>
  <c r="I22" i="2"/>
  <c r="I29" i="2"/>
  <c r="I34" i="2"/>
  <c r="I42" i="2"/>
  <c r="I47" i="2"/>
  <c r="K22" i="2"/>
  <c r="K29" i="2"/>
  <c r="K34" i="2"/>
  <c r="K42" i="2"/>
  <c r="K47" i="2"/>
  <c r="N22" i="2"/>
  <c r="N29" i="2"/>
  <c r="N34" i="2"/>
  <c r="N42" i="2"/>
  <c r="N47" i="2"/>
  <c r="P22" i="2"/>
  <c r="P29" i="2"/>
  <c r="P34" i="2"/>
  <c r="P42" i="2"/>
  <c r="P47" i="2"/>
  <c r="S22" i="2"/>
  <c r="S29" i="2"/>
  <c r="S34" i="2"/>
  <c r="S42" i="2"/>
  <c r="S47" i="2"/>
  <c r="U22" i="2"/>
  <c r="U29" i="2"/>
  <c r="U34" i="2"/>
  <c r="U42" i="2"/>
  <c r="U47" i="2"/>
  <c r="V22" i="2"/>
  <c r="V29" i="2"/>
  <c r="V34" i="2"/>
  <c r="V42" i="2"/>
  <c r="V47" i="2"/>
  <c r="T22" i="2"/>
  <c r="T29" i="2"/>
  <c r="T34" i="2"/>
  <c r="T42" i="2"/>
  <c r="T47" i="2"/>
  <c r="Q22" i="2"/>
  <c r="Q29" i="2"/>
  <c r="Q34" i="2"/>
  <c r="Q42" i="2"/>
  <c r="Q47" i="2"/>
  <c r="O22" i="2"/>
  <c r="O29" i="2"/>
  <c r="O34" i="2"/>
  <c r="O42" i="2"/>
  <c r="O47" i="2"/>
  <c r="L22" i="2"/>
  <c r="L29" i="2"/>
  <c r="L34" i="2"/>
  <c r="L42" i="2"/>
  <c r="L47" i="2"/>
  <c r="J22" i="2"/>
  <c r="J29" i="2"/>
  <c r="J34" i="2"/>
  <c r="J42" i="2"/>
  <c r="J47" i="2"/>
  <c r="G22" i="2"/>
  <c r="G29" i="2"/>
  <c r="G34" i="2"/>
  <c r="G42" i="2"/>
  <c r="G47" i="2"/>
  <c r="E22" i="2"/>
  <c r="E29" i="2"/>
  <c r="E34" i="2"/>
  <c r="E42" i="2"/>
  <c r="E47" i="2"/>
  <c r="F35" i="2" l="1"/>
  <c r="W30" i="2"/>
  <c r="Q48" i="2"/>
  <c r="T35" i="2"/>
  <c r="G48" i="2"/>
  <c r="L48" i="2"/>
  <c r="V48" i="2"/>
  <c r="V35" i="2"/>
  <c r="D35" i="2"/>
  <c r="S48" i="2"/>
  <c r="S35" i="2"/>
  <c r="N48" i="2"/>
  <c r="I48" i="2"/>
  <c r="D48" i="2"/>
  <c r="E48" i="2"/>
  <c r="J48" i="2"/>
  <c r="O48" i="2"/>
  <c r="T48" i="2"/>
  <c r="U48" i="2"/>
  <c r="P48" i="2"/>
  <c r="K48" i="2"/>
  <c r="F48" i="2"/>
  <c r="E35" i="2"/>
  <c r="G35" i="2"/>
  <c r="J35" i="2"/>
  <c r="W43" i="2"/>
  <c r="O35" i="2"/>
  <c r="N35" i="2"/>
  <c r="W36" i="2"/>
  <c r="I35" i="2"/>
  <c r="Q35" i="2"/>
  <c r="P35" i="2"/>
  <c r="U35" i="2"/>
  <c r="K35" i="2"/>
  <c r="L35" i="2"/>
</calcChain>
</file>

<file path=xl/sharedStrings.xml><?xml version="1.0" encoding="utf-8"?>
<sst xmlns="http://schemas.openxmlformats.org/spreadsheetml/2006/main" count="247" uniqueCount="163">
  <si>
    <t>總計</t>
    <phoneticPr fontId="3" type="noConversion"/>
  </si>
  <si>
    <t>學分</t>
    <phoneticPr fontId="3" type="noConversion"/>
  </si>
  <si>
    <t>時數</t>
    <phoneticPr fontId="3" type="noConversion"/>
  </si>
  <si>
    <t>學年</t>
    <phoneticPr fontId="3" type="noConversion"/>
  </si>
  <si>
    <t>必選別</t>
    <phoneticPr fontId="3" type="noConversion"/>
  </si>
  <si>
    <t>一　　年　　級</t>
    <phoneticPr fontId="3" type="noConversion"/>
  </si>
  <si>
    <t>二　　年　　級</t>
    <phoneticPr fontId="3" type="noConversion"/>
  </si>
  <si>
    <t>三　　年　　級</t>
    <phoneticPr fontId="3" type="noConversion"/>
  </si>
  <si>
    <t>四　　年　　級</t>
    <phoneticPr fontId="3" type="noConversion"/>
  </si>
  <si>
    <t>類別</t>
    <phoneticPr fontId="3" type="noConversion"/>
  </si>
  <si>
    <t>科目名稱</t>
    <phoneticPr fontId="3" type="noConversion"/>
  </si>
  <si>
    <t>第一學期</t>
    <phoneticPr fontId="3" type="noConversion"/>
  </si>
  <si>
    <t>第二學期</t>
    <phoneticPr fontId="3" type="noConversion"/>
  </si>
  <si>
    <t>學院共同</t>
    <phoneticPr fontId="3" type="noConversion"/>
  </si>
  <si>
    <t>學制</t>
    <phoneticPr fontId="3" type="noConversion"/>
  </si>
  <si>
    <t>年級</t>
    <phoneticPr fontId="3" type="noConversion"/>
  </si>
  <si>
    <t>學期</t>
    <phoneticPr fontId="3" type="noConversion"/>
  </si>
  <si>
    <t>專業選修</t>
    <phoneticPr fontId="3" type="noConversion"/>
  </si>
  <si>
    <t>總計</t>
    <phoneticPr fontId="3" type="noConversion"/>
  </si>
  <si>
    <t>學分</t>
    <phoneticPr fontId="3" type="noConversion"/>
  </si>
  <si>
    <t>時數</t>
    <phoneticPr fontId="3" type="noConversion"/>
  </si>
  <si>
    <r>
      <rPr>
        <sz val="12"/>
        <rFont val="標楷體"/>
        <family val="4"/>
        <charset val="136"/>
      </rPr>
      <t>四技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</si>
  <si>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</si>
  <si>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sz val="12"/>
        <rFont val="標楷體"/>
        <family val="4"/>
        <charset val="136"/>
      </rPr>
      <t>上</t>
    </r>
    <phoneticPr fontId="3" type="noConversion"/>
  </si>
  <si>
    <r>
      <rPr>
        <sz val="12"/>
        <rFont val="標楷體"/>
        <family val="4"/>
        <charset val="136"/>
      </rPr>
      <t>下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</si>
  <si>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</si>
  <si>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</si>
  <si>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2"/>
        <rFont val="標楷體"/>
        <family val="4"/>
        <charset val="136"/>
      </rPr>
      <t>四</t>
    </r>
    <phoneticPr fontId="3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</si>
  <si>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3" type="noConversion"/>
  </si>
  <si>
    <t>說明:本表資料為每學期開課總時數控管依據，請務必確實填寫，如有異動請依照規定程序辦理課程修訂。</t>
    <phoneticPr fontId="3" type="noConversion"/>
  </si>
  <si>
    <t>1.請注意每學期開課數應符合學生最低修課學分下限。</t>
    <phoneticPr fontId="3" type="noConversion"/>
  </si>
  <si>
    <t>2.專業選修開課數請控管在畢業選修學分數1.5倍內。</t>
    <phoneticPr fontId="3" type="noConversion"/>
  </si>
  <si>
    <r>
      <t>系助理</t>
    </r>
    <r>
      <rPr>
        <sz val="12"/>
        <color indexed="8"/>
        <rFont val="新細明體"/>
        <family val="1"/>
        <charset val="136"/>
      </rPr>
      <t>：</t>
    </r>
    <phoneticPr fontId="3" type="noConversion"/>
  </si>
  <si>
    <t>系主任：</t>
    <phoneticPr fontId="3" type="noConversion"/>
  </si>
  <si>
    <t>專業必修</t>
    <phoneticPr fontId="3" type="noConversion"/>
  </si>
  <si>
    <t>專業必修(含院共)</t>
    <phoneticPr fontId="3" type="noConversion"/>
  </si>
  <si>
    <t>多元學習</t>
    <phoneticPr fontId="3" type="noConversion"/>
  </si>
  <si>
    <t>通識及共同</t>
    <phoneticPr fontId="3" type="noConversion"/>
  </si>
  <si>
    <t>36學分</t>
    <phoneticPr fontId="3" type="noConversion"/>
  </si>
  <si>
    <t>(最多15)</t>
    <phoneticPr fontId="3" type="noConversion"/>
  </si>
  <si>
    <t>院長:</t>
    <phoneticPr fontId="3" type="noConversion"/>
  </si>
  <si>
    <t>全民國防教育軍事訓練--國際情勢</t>
    <phoneticPr fontId="3" type="noConversion"/>
  </si>
  <si>
    <t>全民國防教育軍事訓練--防衛動員</t>
    <phoneticPr fontId="3" type="noConversion"/>
  </si>
  <si>
    <t>通識課程</t>
    <phoneticPr fontId="3" type="noConversion"/>
  </si>
  <si>
    <t>共同課程</t>
    <phoneticPr fontId="3" type="noConversion"/>
  </si>
  <si>
    <t>中小企業創業學</t>
  </si>
  <si>
    <t>行銷學</t>
  </si>
  <si>
    <t>經濟學</t>
  </si>
  <si>
    <t>會計學</t>
  </si>
  <si>
    <t>管理學</t>
  </si>
  <si>
    <t>商業套裝軟體</t>
  </si>
  <si>
    <t>企業倫理</t>
  </si>
  <si>
    <t>應用統計學</t>
  </si>
  <si>
    <t>企業與法律</t>
  </si>
  <si>
    <t>溝通與簡報技巧</t>
  </si>
  <si>
    <t>餐旅管理概論(觀餐)</t>
  </si>
  <si>
    <t>廣告學(行銷)</t>
  </si>
  <si>
    <t>創業實踐(一)</t>
  </si>
  <si>
    <t>創業實踐(二)</t>
  </si>
  <si>
    <t>人力資源管理</t>
  </si>
  <si>
    <t>財務管理</t>
  </si>
  <si>
    <t>管理資訊系統</t>
  </si>
  <si>
    <t>生產與作業管理</t>
  </si>
  <si>
    <t>財務報表分析</t>
  </si>
  <si>
    <t>組織行為</t>
  </si>
  <si>
    <t>企業研究方法</t>
  </si>
  <si>
    <t>消費者行為</t>
  </si>
  <si>
    <t>領導與團隊經營</t>
  </si>
  <si>
    <t>銀髮族運動休閒與規劃(運保)</t>
  </si>
  <si>
    <t>顧客關係管理(行銷)</t>
  </si>
  <si>
    <t>商用英文</t>
  </si>
  <si>
    <t>企業訓練與發展</t>
  </si>
  <si>
    <t>企業資源規劃</t>
  </si>
  <si>
    <t>管理會計</t>
  </si>
  <si>
    <t>統計軟體應用</t>
  </si>
  <si>
    <t>創新商業模式</t>
  </si>
  <si>
    <t>創業實務專題(一)</t>
  </si>
  <si>
    <t>創業實務專題(二)</t>
  </si>
  <si>
    <t>組織學習與發展</t>
  </si>
  <si>
    <t>活動企劃與專案管理</t>
  </si>
  <si>
    <t>績效評估與管理</t>
  </si>
  <si>
    <t>勞資關係</t>
  </si>
  <si>
    <t>商圈與競爭評估(行銷)</t>
  </si>
  <si>
    <t>遊程設計與規劃(觀餐)</t>
  </si>
  <si>
    <t>樂齡運動與養生(運保)</t>
  </si>
  <si>
    <t>電子商務(資管)</t>
  </si>
  <si>
    <t>活動會場設計與佈置實務(幼保)</t>
  </si>
  <si>
    <t>服務業行銷(行銷)</t>
  </si>
  <si>
    <t>中小企業品質管理實務</t>
  </si>
  <si>
    <t>創業投資</t>
  </si>
  <si>
    <t>微型企業創業實務</t>
  </si>
  <si>
    <t>校外實習</t>
  </si>
  <si>
    <t>企業診斷實務</t>
  </si>
  <si>
    <t>連鎖事業經營實務</t>
  </si>
  <si>
    <t>系助理：</t>
  </si>
  <si>
    <t>系主任：</t>
  </si>
  <si>
    <t>院秘書：</t>
  </si>
  <si>
    <t>院長：</t>
  </si>
  <si>
    <t>通識合計</t>
    <phoneticPr fontId="3" type="noConversion"/>
  </si>
  <si>
    <t>學分</t>
    <phoneticPr fontId="3" type="noConversion"/>
  </si>
  <si>
    <t>學院共同小計</t>
    <phoneticPr fontId="3" type="noConversion"/>
  </si>
  <si>
    <t>企業經營模組</t>
    <phoneticPr fontId="3" type="noConversion"/>
  </si>
  <si>
    <t>必修</t>
    <phoneticPr fontId="3" type="noConversion"/>
  </si>
  <si>
    <t>模組必修小計</t>
    <phoneticPr fontId="3" type="noConversion"/>
  </si>
  <si>
    <t>選修</t>
    <phoneticPr fontId="3" type="noConversion"/>
  </si>
  <si>
    <t>知識管理</t>
    <phoneticPr fontId="3" type="noConversion"/>
  </si>
  <si>
    <t>中小企業個案分析</t>
    <phoneticPr fontId="3" type="noConversion"/>
  </si>
  <si>
    <t>模組選修小計</t>
    <phoneticPr fontId="3" type="noConversion"/>
  </si>
  <si>
    <t>模組學分合計</t>
    <phoneticPr fontId="3" type="noConversion"/>
  </si>
  <si>
    <t>創業管理模組</t>
    <phoneticPr fontId="3" type="noConversion"/>
  </si>
  <si>
    <t>多元學習</t>
    <phoneticPr fontId="3" type="noConversion"/>
  </si>
  <si>
    <t>10學分</t>
    <phoneticPr fontId="3" type="noConversion"/>
  </si>
  <si>
    <t>多元學習合計</t>
    <phoneticPr fontId="3" type="noConversion"/>
  </si>
  <si>
    <t>通識及共同</t>
    <phoneticPr fontId="3" type="noConversion"/>
  </si>
  <si>
    <t>專業必修學分</t>
    <phoneticPr fontId="3" type="noConversion"/>
  </si>
  <si>
    <t>72學分(含學院共同8學分)</t>
    <phoneticPr fontId="3" type="noConversion"/>
  </si>
  <si>
    <t>專業選修學分</t>
    <phoneticPr fontId="3" type="noConversion"/>
  </si>
  <si>
    <t>本系課程10學分</t>
    <phoneticPr fontId="3" type="noConversion"/>
  </si>
  <si>
    <t>多元學習課程</t>
    <phoneticPr fontId="3" type="noConversion"/>
  </si>
  <si>
    <t>最低畢業總學分數</t>
    <phoneticPr fontId="3" type="noConversion"/>
  </si>
  <si>
    <t>128  學分</t>
    <phoneticPr fontId="3" type="noConversion"/>
  </si>
  <si>
    <t>備註</t>
    <phoneticPr fontId="3" type="noConversion"/>
  </si>
  <si>
    <t>1.最低畢業總學分數 128  學分，學生亦必須滿足本系菁英學習護照之規定，始得畢業。</t>
    <phoneticPr fontId="3" type="noConversion"/>
  </si>
  <si>
    <t>旅行業經營與管理(觀餐)</t>
    <phoneticPr fontId="3" type="noConversion"/>
  </si>
  <si>
    <t>網路概論(資管)</t>
    <phoneticPr fontId="3" type="noConversion"/>
  </si>
  <si>
    <t>觀光心理學(觀光)</t>
    <phoneticPr fontId="3" type="noConversion"/>
  </si>
  <si>
    <t>國際行銷管理(行銷)</t>
    <phoneticPr fontId="3" type="noConversion"/>
  </si>
  <si>
    <t>飲食文化(觀餐)</t>
    <phoneticPr fontId="3" type="noConversion"/>
  </si>
  <si>
    <t>電子商務營運企劃(資管)</t>
    <phoneticPr fontId="3" type="noConversion"/>
  </si>
  <si>
    <t>設計與行銷(創設)</t>
    <phoneticPr fontId="3" type="noConversion"/>
  </si>
  <si>
    <t>外國語言(三)</t>
    <phoneticPr fontId="3" type="noConversion"/>
  </si>
  <si>
    <t>雲林學、學雲林</t>
    <phoneticPr fontId="3" type="noConversion"/>
  </si>
  <si>
    <t>外國語言(四)</t>
    <phoneticPr fontId="3" type="noConversion"/>
  </si>
  <si>
    <t>職涯發展</t>
    <phoneticPr fontId="3" type="noConversion"/>
  </si>
  <si>
    <t>人文藝術應用領域(一)</t>
    <phoneticPr fontId="3" type="noConversion"/>
  </si>
  <si>
    <t>人文藝術應用領域(二)</t>
    <phoneticPr fontId="3" type="noConversion"/>
  </si>
  <si>
    <t>自然科學應用領域(一)</t>
    <phoneticPr fontId="3" type="noConversion"/>
  </si>
  <si>
    <t>自然科學應用領域(二)</t>
    <phoneticPr fontId="3" type="noConversion"/>
  </si>
  <si>
    <t>社會科學應用領域(一)</t>
    <phoneticPr fontId="3" type="noConversion"/>
  </si>
  <si>
    <t>社會科學應用領域(二)</t>
    <phoneticPr fontId="3" type="noConversion"/>
  </si>
  <si>
    <t>勞作教育(一)</t>
    <phoneticPr fontId="3" type="noConversion"/>
  </si>
  <si>
    <t>勞作教育(二)</t>
    <phoneticPr fontId="3" type="noConversion"/>
  </si>
  <si>
    <t>中文鑑賞與應用</t>
    <phoneticPr fontId="3" type="noConversion"/>
  </si>
  <si>
    <t>中文口語與表達</t>
    <phoneticPr fontId="3" type="noConversion"/>
  </si>
  <si>
    <t>外國語言(一)</t>
    <phoneticPr fontId="3" type="noConversion"/>
  </si>
  <si>
    <t>外國語言(二)</t>
    <phoneticPr fontId="3" type="noConversion"/>
  </si>
  <si>
    <t>資訊素養</t>
    <phoneticPr fontId="3" type="noConversion"/>
  </si>
  <si>
    <t>運動與健康--一般體適能</t>
    <phoneticPr fontId="3" type="noConversion"/>
  </si>
  <si>
    <t>運動與健康--選項體育</t>
    <phoneticPr fontId="3" type="noConversion"/>
  </si>
  <si>
    <t>生命教育與服務學習(一)</t>
    <phoneticPr fontId="3" type="noConversion"/>
  </si>
  <si>
    <t>生命教育與服務學習(二)</t>
    <phoneticPr fontId="3" type="noConversion"/>
  </si>
  <si>
    <t>創意與創新</t>
    <phoneticPr fontId="3" type="noConversion"/>
  </si>
  <si>
    <t>2.企業經營模組計 47學分，創業管理模組計 32 學分。</t>
    <phoneticPr fontId="3" type="noConversion"/>
  </si>
  <si>
    <t>4.校外實習共9學分(包含知識管理、中小企業個案分析、微型企業創業實務、校外實習等科目)。校外實習時數：全學期(4.5個月)、校外實習執行時間：四年級下學期。</t>
    <phoneticPr fontId="3" type="noConversion"/>
  </si>
  <si>
    <t>5.管理學為服務學習科目，服務學習總時數至少8(時數)小時。</t>
    <phoneticPr fontId="3" type="noConversion"/>
  </si>
  <si>
    <t>6.證照輔導課程為10學分：「NBPDC新事業規劃及發展能力證照-輔導課程：創新商業模式、或EMA創業管理分析師-輔導課程：創業投資；ERP軟體應用師-輔導課程：企業資源規劃(生產模組)或管理會計(財務模組)或連鎖事業經營(行銷模組)；OFFICE(Word,Excel,或PowerPoint)電腦證照-輔導課程：商業套裝軟體；若有調整依據本系證照推動委員會決議辦理。</t>
    <phoneticPr fontId="3" type="noConversion"/>
  </si>
  <si>
    <t>7. 校級外語(英語)能力畢業門檻為等同於CEFR之A1級，暨等同於GEPT之初級初試，通過此外語(英語)畢業門檻標準者，始可畢業。</t>
    <phoneticPr fontId="3" type="noConversion"/>
  </si>
  <si>
    <t>外系課程10學分。</t>
    <phoneticPr fontId="3" type="noConversion"/>
  </si>
  <si>
    <t>3.專業必修至少應修72學分(含學院共同8學分)，專業選修科目至少應修10學分。</t>
    <phoneticPr fontId="3" type="noConversion"/>
  </si>
  <si>
    <t>36學分(通識中心必修24學分，選修12學分)</t>
    <phoneticPr fontId="3" type="noConversion"/>
  </si>
  <si>
    <t>34學分</t>
    <phoneticPr fontId="3" type="noConversion"/>
  </si>
  <si>
    <t>8.依本校「學生畢業門檻實施辦法」之規定，日間部學生畢業需具備包含專業技術能力、服務學習能力、外語能力、資訊能力，並通過各項
檢核始可畢業，各項規範詳閱相關實施要點或細則。</t>
    <phoneticPr fontId="3" type="noConversion"/>
  </si>
  <si>
    <t>9.多元學習課程認列全校性外系專業科目10學分。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</si>
</sst>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9"/>
      <color theme="1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6"/>
      <name val="標楷體"/>
      <family val="4"/>
      <charset val="136"/>
    </font>
    <font>
      <sz val="8"/>
      <name val="標楷體"/>
      <family val="4"/>
      <charset val="136"/>
    </font>
    <font>
      <sz val="8"/>
      <color indexed="8"/>
      <name val="標楷體"/>
      <family val="4"/>
      <charset val="136"/>
    </font>
    <font>
      <sz val="7"/>
      <name val="標楷體"/>
      <family val="4"/>
      <charset val="136"/>
    </font>
    <font>
      <sz val="8"/>
      <color indexed="10"/>
      <name val="標楷體"/>
      <family val="4"/>
      <charset val="136"/>
    </font>
    <font>
      <u/>
      <sz val="8"/>
      <name val="標楷體"/>
      <family val="4"/>
      <charset val="136"/>
    </font>
    <font>
      <b/>
      <sz val="9"/>
      <name val="標楷體"/>
      <family val="4"/>
      <charset val="136"/>
    </font>
    <font>
      <sz val="8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8"/>
      <color rgb="FFFF0000"/>
      <name val="標楷體"/>
      <family val="4"/>
      <charset val="136"/>
    </font>
    <font>
      <b/>
      <sz val="8"/>
      <color rgb="FF3333FF"/>
      <name val="標楷體"/>
      <family val="4"/>
      <charset val="136"/>
    </font>
    <font>
      <sz val="8"/>
      <color rgb="FF3333FF"/>
      <name val="標楷體"/>
      <family val="4"/>
      <charset val="136"/>
    </font>
    <font>
      <sz val="9"/>
      <color rgb="FF3333FF"/>
      <name val="標楷體"/>
      <family val="4"/>
      <charset val="136"/>
    </font>
    <font>
      <b/>
      <sz val="9"/>
      <color rgb="FF3333FF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/>
    </xf>
    <xf numFmtId="0" fontId="2" fillId="0" borderId="38" xfId="0" applyFont="1" applyBorder="1">
      <alignment vertical="center"/>
    </xf>
    <xf numFmtId="0" fontId="14" fillId="0" borderId="3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0" fillId="0" borderId="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Fill="1" applyBorder="1">
      <alignment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22" xfId="0" applyFont="1" applyFill="1" applyBorder="1">
      <alignment vertical="center"/>
    </xf>
    <xf numFmtId="0" fontId="23" fillId="0" borderId="5" xfId="0" applyFont="1" applyFill="1" applyBorder="1">
      <alignment vertical="center"/>
    </xf>
    <xf numFmtId="0" fontId="21" fillId="0" borderId="5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>
      <alignment vertical="center"/>
    </xf>
    <xf numFmtId="0" fontId="21" fillId="0" borderId="23" xfId="0" applyFont="1" applyFill="1" applyBorder="1">
      <alignment vertical="center"/>
    </xf>
    <xf numFmtId="0" fontId="24" fillId="0" borderId="5" xfId="0" applyFont="1" applyFill="1" applyBorder="1" applyAlignment="1">
      <alignment vertical="center" shrinkToFit="1"/>
    </xf>
    <xf numFmtId="0" fontId="24" fillId="0" borderId="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18" xfId="0" applyFont="1" applyFill="1" applyBorder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shrinkToFit="1"/>
    </xf>
    <xf numFmtId="0" fontId="24" fillId="0" borderId="5" xfId="0" applyFont="1" applyFill="1" applyBorder="1">
      <alignment vertical="center"/>
    </xf>
    <xf numFmtId="0" fontId="24" fillId="0" borderId="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wrapText="1"/>
    </xf>
    <xf numFmtId="0" fontId="21" fillId="0" borderId="32" xfId="0" applyFont="1" applyFill="1" applyBorder="1">
      <alignment vertical="center"/>
    </xf>
    <xf numFmtId="0" fontId="24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left" vertical="center"/>
    </xf>
    <xf numFmtId="0" fontId="24" fillId="0" borderId="22" xfId="0" applyFont="1" applyFill="1" applyBorder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" xfId="0" applyFont="1" applyFill="1" applyBorder="1">
      <alignment vertical="center"/>
    </xf>
    <xf numFmtId="0" fontId="8" fillId="7" borderId="60" xfId="0" applyFont="1" applyFill="1" applyBorder="1" applyAlignment="1">
      <alignment horizontal="left" vertical="center"/>
    </xf>
    <xf numFmtId="0" fontId="8" fillId="7" borderId="49" xfId="0" applyFont="1" applyFill="1" applyBorder="1" applyAlignment="1">
      <alignment horizontal="left" vertical="center"/>
    </xf>
    <xf numFmtId="0" fontId="26" fillId="6" borderId="37" xfId="0" applyFont="1" applyFill="1" applyBorder="1" applyAlignment="1">
      <alignment horizontal="center" vertical="center"/>
    </xf>
    <xf numFmtId="0" fontId="27" fillId="0" borderId="4" xfId="0" applyFont="1" applyFill="1" applyBorder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5" xfId="0" applyFont="1" applyFill="1" applyBorder="1">
      <alignment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/>
    </xf>
    <xf numFmtId="0" fontId="27" fillId="0" borderId="9" xfId="0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5" xfId="0" applyFont="1" applyFill="1" applyBorder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>
      <alignment vertical="center"/>
    </xf>
    <xf numFmtId="0" fontId="27" fillId="0" borderId="5" xfId="0" applyFont="1" applyFill="1" applyBorder="1" applyAlignment="1">
      <alignment vertical="center" shrinkToFit="1"/>
    </xf>
    <xf numFmtId="0" fontId="27" fillId="0" borderId="2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shrinkToFit="1"/>
    </xf>
    <xf numFmtId="0" fontId="27" fillId="0" borderId="31" xfId="0" applyFont="1" applyFill="1" applyBorder="1" applyAlignment="1">
      <alignment horizontal="center" vertical="center"/>
    </xf>
    <xf numFmtId="0" fontId="27" fillId="0" borderId="26" xfId="0" applyFont="1" applyFill="1" applyBorder="1">
      <alignment vertical="center"/>
    </xf>
    <xf numFmtId="0" fontId="27" fillId="0" borderId="29" xfId="0" applyFont="1" applyFill="1" applyBorder="1">
      <alignment vertical="center"/>
    </xf>
    <xf numFmtId="0" fontId="27" fillId="0" borderId="2" xfId="0" applyFont="1" applyFill="1" applyBorder="1" applyAlignment="1">
      <alignment vertical="center" shrinkToFit="1"/>
    </xf>
    <xf numFmtId="0" fontId="27" fillId="0" borderId="23" xfId="0" applyFont="1" applyFill="1" applyBorder="1">
      <alignment vertical="center"/>
    </xf>
    <xf numFmtId="0" fontId="28" fillId="0" borderId="5" xfId="0" applyFont="1" applyFill="1" applyBorder="1">
      <alignment vertical="center"/>
    </xf>
    <xf numFmtId="0" fontId="23" fillId="0" borderId="2" xfId="0" applyFont="1" applyFill="1" applyBorder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9" xfId="0" applyFont="1" applyFill="1" applyBorder="1">
      <alignment vertical="center"/>
    </xf>
    <xf numFmtId="0" fontId="23" fillId="0" borderId="9" xfId="0" applyFont="1" applyFill="1" applyBorder="1" applyAlignment="1">
      <alignment horizontal="left" vertical="center"/>
    </xf>
    <xf numFmtId="0" fontId="29" fillId="0" borderId="5" xfId="0" applyFont="1" applyFill="1" applyBorder="1">
      <alignment vertical="center"/>
    </xf>
    <xf numFmtId="0" fontId="29" fillId="0" borderId="5" xfId="0" applyFont="1" applyFill="1" applyBorder="1" applyAlignment="1">
      <alignment vertical="center" shrinkToFit="1"/>
    </xf>
    <xf numFmtId="0" fontId="31" fillId="0" borderId="9" xfId="0" applyFont="1" applyFill="1" applyBorder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2" fillId="0" borderId="9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39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2" fillId="0" borderId="4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6" fillId="7" borderId="64" xfId="0" applyFont="1" applyFill="1" applyBorder="1" applyAlignment="1">
      <alignment horizontal="left" vertical="center"/>
    </xf>
    <xf numFmtId="0" fontId="26" fillId="7" borderId="60" xfId="0" applyFont="1" applyFill="1" applyBorder="1" applyAlignment="1">
      <alignment horizontal="left" vertical="center"/>
    </xf>
    <xf numFmtId="0" fontId="26" fillId="7" borderId="49" xfId="0" applyFont="1" applyFill="1" applyBorder="1" applyAlignment="1">
      <alignment horizontal="left" vertical="center"/>
    </xf>
    <xf numFmtId="0" fontId="14" fillId="7" borderId="64" xfId="0" applyFont="1" applyFill="1" applyBorder="1" applyAlignment="1">
      <alignment horizontal="left" vertical="center" wrapText="1"/>
    </xf>
    <xf numFmtId="0" fontId="14" fillId="7" borderId="60" xfId="0" applyFont="1" applyFill="1" applyBorder="1" applyAlignment="1">
      <alignment horizontal="left" vertical="center" wrapText="1"/>
    </xf>
    <xf numFmtId="0" fontId="14" fillId="7" borderId="49" xfId="0" applyFont="1" applyFill="1" applyBorder="1" applyAlignment="1">
      <alignment horizontal="left" vertical="center" wrapText="1"/>
    </xf>
    <xf numFmtId="0" fontId="8" fillId="7" borderId="64" xfId="0" applyFont="1" applyFill="1" applyBorder="1" applyAlignment="1">
      <alignment horizontal="left" vertical="center"/>
    </xf>
    <xf numFmtId="0" fontId="8" fillId="7" borderId="60" xfId="0" applyFont="1" applyFill="1" applyBorder="1" applyAlignment="1">
      <alignment horizontal="left" vertical="center"/>
    </xf>
    <xf numFmtId="0" fontId="8" fillId="7" borderId="49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wrapText="1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36" xfId="0" applyFont="1" applyBorder="1" applyAlignment="1">
      <alignment horizontal="center" vertical="center" textRotation="255" wrapText="1"/>
    </xf>
    <xf numFmtId="0" fontId="8" fillId="0" borderId="63" xfId="0" applyFont="1" applyBorder="1" applyAlignment="1">
      <alignment horizontal="center" vertical="center" textRotation="255" wrapText="1"/>
    </xf>
    <xf numFmtId="0" fontId="8" fillId="0" borderId="57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4" fillId="7" borderId="61" xfId="0" applyFont="1" applyFill="1" applyBorder="1" applyAlignment="1">
      <alignment horizontal="right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view="pageLayout" topLeftCell="A67" zoomScale="112" zoomScaleNormal="110" zoomScalePageLayoutView="112" workbookViewId="0">
      <selection activeCell="C81" sqref="C81"/>
    </sheetView>
  </sheetViews>
  <sheetFormatPr defaultColWidth="9" defaultRowHeight="11.25" x14ac:dyDescent="0.25"/>
  <cols>
    <col min="1" max="2" width="2.625" style="8" customWidth="1"/>
    <col min="3" max="3" width="15.5" style="10" customWidth="1"/>
    <col min="4" max="7" width="4.375" style="8" customWidth="1"/>
    <col min="8" max="8" width="15.125" style="8" customWidth="1"/>
    <col min="9" max="12" width="4.625" style="8" customWidth="1"/>
    <col min="13" max="13" width="15.5" style="8" customWidth="1"/>
    <col min="14" max="17" width="4.625" style="8" customWidth="1"/>
    <col min="18" max="18" width="15.125" style="8" customWidth="1"/>
    <col min="19" max="22" width="4.625" style="8" customWidth="1"/>
    <col min="23" max="23" width="3.625" style="8" customWidth="1"/>
    <col min="24" max="31" width="4.625" style="8" customWidth="1"/>
    <col min="32" max="16384" width="9" style="8"/>
  </cols>
  <sheetData>
    <row r="1" spans="1:23" ht="14.1" customHeight="1" x14ac:dyDescent="0.25">
      <c r="A1" s="35" t="s">
        <v>3</v>
      </c>
      <c r="B1" s="242" t="s">
        <v>4</v>
      </c>
      <c r="C1" s="225" t="s">
        <v>5</v>
      </c>
      <c r="D1" s="226"/>
      <c r="E1" s="226"/>
      <c r="F1" s="226"/>
      <c r="G1" s="227"/>
      <c r="H1" s="226" t="s">
        <v>6</v>
      </c>
      <c r="I1" s="226"/>
      <c r="J1" s="226"/>
      <c r="K1" s="226"/>
      <c r="L1" s="226"/>
      <c r="M1" s="225" t="s">
        <v>7</v>
      </c>
      <c r="N1" s="226"/>
      <c r="O1" s="226"/>
      <c r="P1" s="226"/>
      <c r="Q1" s="227"/>
      <c r="R1" s="225" t="s">
        <v>8</v>
      </c>
      <c r="S1" s="226"/>
      <c r="T1" s="226"/>
      <c r="U1" s="226"/>
      <c r="V1" s="227"/>
      <c r="W1" s="184" t="s">
        <v>0</v>
      </c>
    </row>
    <row r="2" spans="1:23" ht="14.1" customHeight="1" x14ac:dyDescent="0.25">
      <c r="A2" s="255" t="s">
        <v>9</v>
      </c>
      <c r="B2" s="240"/>
      <c r="C2" s="228" t="s">
        <v>10</v>
      </c>
      <c r="D2" s="230" t="s">
        <v>11</v>
      </c>
      <c r="E2" s="231"/>
      <c r="F2" s="230" t="s">
        <v>12</v>
      </c>
      <c r="G2" s="232"/>
      <c r="H2" s="257" t="s">
        <v>10</v>
      </c>
      <c r="I2" s="230" t="s">
        <v>11</v>
      </c>
      <c r="J2" s="231"/>
      <c r="K2" s="230" t="s">
        <v>12</v>
      </c>
      <c r="L2" s="260"/>
      <c r="M2" s="228" t="s">
        <v>10</v>
      </c>
      <c r="N2" s="230" t="s">
        <v>11</v>
      </c>
      <c r="O2" s="231"/>
      <c r="P2" s="230" t="s">
        <v>12</v>
      </c>
      <c r="Q2" s="232"/>
      <c r="R2" s="228" t="s">
        <v>10</v>
      </c>
      <c r="S2" s="230" t="s">
        <v>11</v>
      </c>
      <c r="T2" s="231"/>
      <c r="U2" s="230" t="s">
        <v>12</v>
      </c>
      <c r="V2" s="232"/>
      <c r="W2" s="186"/>
    </row>
    <row r="3" spans="1:23" ht="14.1" customHeight="1" thickBot="1" x14ac:dyDescent="0.3">
      <c r="A3" s="256"/>
      <c r="B3" s="259"/>
      <c r="C3" s="229"/>
      <c r="D3" s="36" t="s">
        <v>1</v>
      </c>
      <c r="E3" s="36" t="s">
        <v>2</v>
      </c>
      <c r="F3" s="36" t="s">
        <v>1</v>
      </c>
      <c r="G3" s="37" t="s">
        <v>2</v>
      </c>
      <c r="H3" s="258"/>
      <c r="I3" s="36" t="s">
        <v>1</v>
      </c>
      <c r="J3" s="36" t="s">
        <v>2</v>
      </c>
      <c r="K3" s="36" t="s">
        <v>1</v>
      </c>
      <c r="L3" s="38" t="s">
        <v>2</v>
      </c>
      <c r="M3" s="229"/>
      <c r="N3" s="36" t="s">
        <v>1</v>
      </c>
      <c r="O3" s="36" t="s">
        <v>2</v>
      </c>
      <c r="P3" s="36" t="s">
        <v>1</v>
      </c>
      <c r="Q3" s="37" t="s">
        <v>2</v>
      </c>
      <c r="R3" s="229"/>
      <c r="S3" s="36" t="s">
        <v>1</v>
      </c>
      <c r="T3" s="36" t="s">
        <v>2</v>
      </c>
      <c r="U3" s="36" t="s">
        <v>1</v>
      </c>
      <c r="V3" s="37" t="s">
        <v>2</v>
      </c>
      <c r="W3" s="188"/>
    </row>
    <row r="4" spans="1:23" ht="15" customHeight="1" x14ac:dyDescent="0.25">
      <c r="A4" s="247" t="s">
        <v>43</v>
      </c>
      <c r="B4" s="248"/>
      <c r="C4" s="132" t="s">
        <v>142</v>
      </c>
      <c r="D4" s="133">
        <v>2</v>
      </c>
      <c r="E4" s="133">
        <v>2</v>
      </c>
      <c r="F4" s="133"/>
      <c r="G4" s="134"/>
      <c r="H4" s="135" t="s">
        <v>130</v>
      </c>
      <c r="I4" s="136">
        <v>2</v>
      </c>
      <c r="J4" s="136">
        <v>2</v>
      </c>
      <c r="K4" s="136"/>
      <c r="L4" s="137"/>
      <c r="M4" s="138" t="s">
        <v>131</v>
      </c>
      <c r="N4" s="136">
        <v>1</v>
      </c>
      <c r="O4" s="136">
        <v>1</v>
      </c>
      <c r="P4" s="136"/>
      <c r="Q4" s="139"/>
      <c r="R4" s="140"/>
      <c r="S4" s="43"/>
      <c r="T4" s="43"/>
      <c r="U4" s="43"/>
      <c r="V4" s="46"/>
      <c r="W4" s="200" t="s">
        <v>38</v>
      </c>
    </row>
    <row r="5" spans="1:23" ht="15" customHeight="1" x14ac:dyDescent="0.25">
      <c r="A5" s="249"/>
      <c r="B5" s="250"/>
      <c r="C5" s="132" t="s">
        <v>143</v>
      </c>
      <c r="D5" s="133"/>
      <c r="E5" s="133"/>
      <c r="F5" s="133">
        <v>2</v>
      </c>
      <c r="G5" s="134">
        <v>2</v>
      </c>
      <c r="H5" s="132" t="s">
        <v>132</v>
      </c>
      <c r="I5" s="133"/>
      <c r="J5" s="133"/>
      <c r="K5" s="133">
        <v>2</v>
      </c>
      <c r="L5" s="141">
        <v>2</v>
      </c>
      <c r="M5" s="142" t="s">
        <v>133</v>
      </c>
      <c r="N5" s="133"/>
      <c r="O5" s="133"/>
      <c r="P5" s="133">
        <v>1</v>
      </c>
      <c r="Q5" s="134">
        <v>1</v>
      </c>
      <c r="R5" s="143"/>
      <c r="S5" s="40"/>
      <c r="T5" s="40"/>
      <c r="U5" s="40"/>
      <c r="V5" s="41"/>
      <c r="W5" s="197"/>
    </row>
    <row r="6" spans="1:23" ht="15" customHeight="1" x14ac:dyDescent="0.25">
      <c r="A6" s="249"/>
      <c r="B6" s="250"/>
      <c r="C6" s="144" t="s">
        <v>144</v>
      </c>
      <c r="D6" s="129">
        <v>2</v>
      </c>
      <c r="E6" s="129">
        <v>2</v>
      </c>
      <c r="F6" s="129"/>
      <c r="G6" s="130"/>
      <c r="H6" s="145" t="s">
        <v>134</v>
      </c>
      <c r="I6" s="129">
        <v>2</v>
      </c>
      <c r="J6" s="129">
        <v>2</v>
      </c>
      <c r="K6" s="129"/>
      <c r="L6" s="146"/>
      <c r="M6" s="147"/>
      <c r="N6" s="129"/>
      <c r="O6" s="129"/>
      <c r="P6" s="129"/>
      <c r="Q6" s="130"/>
      <c r="R6" s="145"/>
      <c r="S6" s="50"/>
      <c r="T6" s="50"/>
      <c r="U6" s="54"/>
      <c r="V6" s="55"/>
      <c r="W6" s="197"/>
    </row>
    <row r="7" spans="1:23" ht="15" customHeight="1" x14ac:dyDescent="0.25">
      <c r="A7" s="249"/>
      <c r="B7" s="250"/>
      <c r="C7" s="144" t="s">
        <v>145</v>
      </c>
      <c r="D7" s="129"/>
      <c r="E7" s="129"/>
      <c r="F7" s="129">
        <v>2</v>
      </c>
      <c r="G7" s="130">
        <v>2</v>
      </c>
      <c r="H7" s="145" t="s">
        <v>135</v>
      </c>
      <c r="I7" s="129"/>
      <c r="J7" s="129"/>
      <c r="K7" s="129">
        <v>2</v>
      </c>
      <c r="L7" s="146">
        <v>2</v>
      </c>
      <c r="M7" s="148"/>
      <c r="N7" s="129"/>
      <c r="O7" s="129"/>
      <c r="P7" s="129"/>
      <c r="Q7" s="130"/>
      <c r="R7" s="145"/>
      <c r="S7" s="50"/>
      <c r="T7" s="50"/>
      <c r="U7" s="50"/>
      <c r="V7" s="51"/>
      <c r="W7" s="197"/>
    </row>
    <row r="8" spans="1:23" ht="15" customHeight="1" x14ac:dyDescent="0.25">
      <c r="A8" s="249"/>
      <c r="B8" s="250"/>
      <c r="C8" s="144" t="s">
        <v>146</v>
      </c>
      <c r="D8" s="129">
        <v>2</v>
      </c>
      <c r="E8" s="129">
        <v>2</v>
      </c>
      <c r="F8" s="129"/>
      <c r="G8" s="130"/>
      <c r="H8" s="145" t="s">
        <v>136</v>
      </c>
      <c r="I8" s="129">
        <v>2</v>
      </c>
      <c r="J8" s="129">
        <v>2</v>
      </c>
      <c r="K8" s="129"/>
      <c r="L8" s="146"/>
      <c r="M8" s="148"/>
      <c r="N8" s="129"/>
      <c r="O8" s="129"/>
      <c r="P8" s="129"/>
      <c r="Q8" s="130"/>
      <c r="R8" s="144"/>
      <c r="S8" s="50"/>
      <c r="T8" s="50"/>
      <c r="U8" s="50"/>
      <c r="V8" s="51"/>
      <c r="W8" s="197"/>
    </row>
    <row r="9" spans="1:23" ht="15" customHeight="1" x14ac:dyDescent="0.25">
      <c r="A9" s="249"/>
      <c r="B9" s="250"/>
      <c r="C9" s="163" t="s">
        <v>147</v>
      </c>
      <c r="D9" s="129">
        <v>2</v>
      </c>
      <c r="E9" s="129">
        <v>2</v>
      </c>
      <c r="F9" s="129"/>
      <c r="G9" s="129"/>
      <c r="H9" s="149" t="s">
        <v>137</v>
      </c>
      <c r="I9" s="129"/>
      <c r="J9" s="129"/>
      <c r="K9" s="129">
        <v>2</v>
      </c>
      <c r="L9" s="146">
        <v>2</v>
      </c>
      <c r="M9" s="148"/>
      <c r="N9" s="129"/>
      <c r="O9" s="129"/>
      <c r="P9" s="129"/>
      <c r="Q9" s="130"/>
      <c r="R9" s="145"/>
      <c r="S9" s="50"/>
      <c r="T9" s="50"/>
      <c r="U9" s="50"/>
      <c r="V9" s="51"/>
      <c r="W9" s="197"/>
    </row>
    <row r="10" spans="1:23" ht="15" customHeight="1" x14ac:dyDescent="0.25">
      <c r="A10" s="249"/>
      <c r="B10" s="250"/>
      <c r="C10" s="163" t="s">
        <v>148</v>
      </c>
      <c r="D10" s="129"/>
      <c r="E10" s="129"/>
      <c r="F10" s="129">
        <v>2</v>
      </c>
      <c r="G10" s="130">
        <v>2</v>
      </c>
      <c r="H10" s="149" t="s">
        <v>138</v>
      </c>
      <c r="I10" s="129">
        <v>2</v>
      </c>
      <c r="J10" s="129">
        <v>2</v>
      </c>
      <c r="K10" s="129"/>
      <c r="L10" s="146"/>
      <c r="M10" s="148"/>
      <c r="N10" s="129"/>
      <c r="O10" s="130"/>
      <c r="P10" s="129"/>
      <c r="Q10" s="130"/>
      <c r="R10" s="145"/>
      <c r="S10" s="50"/>
      <c r="T10" s="50"/>
      <c r="U10" s="50"/>
      <c r="V10" s="51"/>
      <c r="W10" s="197"/>
    </row>
    <row r="11" spans="1:23" ht="15" customHeight="1" x14ac:dyDescent="0.25">
      <c r="A11" s="249"/>
      <c r="B11" s="250"/>
      <c r="C11" s="163" t="s">
        <v>149</v>
      </c>
      <c r="D11" s="129">
        <v>1</v>
      </c>
      <c r="E11" s="129">
        <v>1</v>
      </c>
      <c r="F11" s="129"/>
      <c r="G11" s="130"/>
      <c r="H11" s="149" t="s">
        <v>139</v>
      </c>
      <c r="I11" s="129"/>
      <c r="J11" s="129"/>
      <c r="K11" s="129">
        <v>2</v>
      </c>
      <c r="L11" s="146">
        <v>2</v>
      </c>
      <c r="M11" s="148"/>
      <c r="N11" s="129"/>
      <c r="O11" s="130"/>
      <c r="P11" s="129"/>
      <c r="Q11" s="130"/>
      <c r="R11" s="145"/>
      <c r="S11" s="50"/>
      <c r="T11" s="50"/>
      <c r="U11" s="50"/>
      <c r="V11" s="51"/>
      <c r="W11" s="197"/>
    </row>
    <row r="12" spans="1:23" ht="15" customHeight="1" x14ac:dyDescent="0.25">
      <c r="A12" s="249"/>
      <c r="B12" s="250"/>
      <c r="C12" s="164" t="s">
        <v>150</v>
      </c>
      <c r="D12" s="129"/>
      <c r="E12" s="129"/>
      <c r="F12" s="129">
        <v>1</v>
      </c>
      <c r="G12" s="130">
        <v>1</v>
      </c>
      <c r="H12" s="149"/>
      <c r="I12" s="129"/>
      <c r="J12" s="129"/>
      <c r="K12" s="129"/>
      <c r="L12" s="146"/>
      <c r="M12" s="148"/>
      <c r="N12" s="129"/>
      <c r="O12" s="130"/>
      <c r="P12" s="129"/>
      <c r="Q12" s="130"/>
      <c r="R12" s="145"/>
      <c r="S12" s="50"/>
      <c r="T12" s="50"/>
      <c r="U12" s="50"/>
      <c r="V12" s="51"/>
      <c r="W12" s="197"/>
    </row>
    <row r="13" spans="1:23" ht="15" customHeight="1" thickBot="1" x14ac:dyDescent="0.3">
      <c r="A13" s="251"/>
      <c r="B13" s="252"/>
      <c r="C13" s="158" t="s">
        <v>151</v>
      </c>
      <c r="D13" s="129"/>
      <c r="E13" s="129"/>
      <c r="F13" s="129">
        <v>2</v>
      </c>
      <c r="G13" s="130">
        <v>2</v>
      </c>
      <c r="H13" s="152"/>
      <c r="I13" s="150"/>
      <c r="J13" s="150"/>
      <c r="K13" s="150"/>
      <c r="L13" s="153"/>
      <c r="M13" s="154"/>
      <c r="N13" s="150"/>
      <c r="O13" s="151"/>
      <c r="P13" s="150"/>
      <c r="Q13" s="151"/>
      <c r="R13" s="155"/>
      <c r="S13" s="59"/>
      <c r="T13" s="59"/>
      <c r="U13" s="59"/>
      <c r="V13" s="61"/>
      <c r="W13" s="197"/>
    </row>
    <row r="14" spans="1:23" ht="15" customHeight="1" x14ac:dyDescent="0.25">
      <c r="A14" s="247" t="s">
        <v>44</v>
      </c>
      <c r="B14" s="248"/>
      <c r="C14" s="156" t="s">
        <v>140</v>
      </c>
      <c r="D14" s="136">
        <v>0</v>
      </c>
      <c r="E14" s="136">
        <v>0</v>
      </c>
      <c r="F14" s="136"/>
      <c r="G14" s="139"/>
      <c r="H14" s="156"/>
      <c r="I14" s="136"/>
      <c r="J14" s="136"/>
      <c r="K14" s="136"/>
      <c r="L14" s="137"/>
      <c r="M14" s="157"/>
      <c r="N14" s="136"/>
      <c r="O14" s="139"/>
      <c r="P14" s="136"/>
      <c r="Q14" s="139"/>
      <c r="R14" s="140"/>
      <c r="S14" s="43"/>
      <c r="T14" s="43"/>
      <c r="U14" s="43"/>
      <c r="V14" s="46"/>
      <c r="W14" s="197"/>
    </row>
    <row r="15" spans="1:23" ht="15" customHeight="1" x14ac:dyDescent="0.25">
      <c r="A15" s="249"/>
      <c r="B15" s="250"/>
      <c r="C15" s="145" t="s">
        <v>141</v>
      </c>
      <c r="D15" s="129"/>
      <c r="E15" s="129"/>
      <c r="F15" s="129">
        <v>0</v>
      </c>
      <c r="G15" s="130">
        <v>0</v>
      </c>
      <c r="H15" s="149"/>
      <c r="I15" s="129"/>
      <c r="J15" s="129"/>
      <c r="K15" s="129"/>
      <c r="L15" s="146"/>
      <c r="M15" s="148"/>
      <c r="N15" s="129"/>
      <c r="O15" s="130"/>
      <c r="P15" s="129"/>
      <c r="Q15" s="130"/>
      <c r="R15" s="145"/>
      <c r="S15" s="50"/>
      <c r="T15" s="50"/>
      <c r="U15" s="50"/>
      <c r="V15" s="51"/>
      <c r="W15" s="197"/>
    </row>
    <row r="16" spans="1:23" ht="15" customHeight="1" x14ac:dyDescent="0.25">
      <c r="A16" s="249"/>
      <c r="B16" s="250"/>
      <c r="C16" s="58" t="s">
        <v>41</v>
      </c>
      <c r="D16" s="50">
        <v>0</v>
      </c>
      <c r="E16" s="50">
        <v>2</v>
      </c>
      <c r="F16" s="50"/>
      <c r="G16" s="51"/>
      <c r="H16" s="64"/>
      <c r="I16" s="65"/>
      <c r="J16" s="65"/>
      <c r="K16" s="50"/>
      <c r="L16" s="53"/>
      <c r="M16" s="56"/>
      <c r="N16" s="50"/>
      <c r="O16" s="51"/>
      <c r="P16" s="50"/>
      <c r="Q16" s="51"/>
      <c r="R16" s="52"/>
      <c r="S16" s="50"/>
      <c r="T16" s="50"/>
      <c r="U16" s="50"/>
      <c r="V16" s="51"/>
      <c r="W16" s="197"/>
    </row>
    <row r="17" spans="1:23" ht="15" customHeight="1" thickBot="1" x14ac:dyDescent="0.3">
      <c r="A17" s="249"/>
      <c r="B17" s="250"/>
      <c r="C17" s="66" t="s">
        <v>42</v>
      </c>
      <c r="D17" s="67"/>
      <c r="E17" s="67"/>
      <c r="F17" s="67">
        <v>0</v>
      </c>
      <c r="G17" s="68">
        <v>2</v>
      </c>
      <c r="H17" s="69"/>
      <c r="I17" s="70"/>
      <c r="J17" s="70"/>
      <c r="K17" s="67"/>
      <c r="L17" s="71"/>
      <c r="M17" s="72"/>
      <c r="N17" s="67"/>
      <c r="O17" s="68"/>
      <c r="P17" s="67"/>
      <c r="Q17" s="68"/>
      <c r="R17" s="73"/>
      <c r="S17" s="67"/>
      <c r="T17" s="67"/>
      <c r="U17" s="67"/>
      <c r="V17" s="68"/>
      <c r="W17" s="197"/>
    </row>
    <row r="18" spans="1:23" ht="15" customHeight="1" thickBot="1" x14ac:dyDescent="0.3">
      <c r="A18" s="253"/>
      <c r="B18" s="254"/>
      <c r="C18" s="74" t="s">
        <v>98</v>
      </c>
      <c r="D18" s="75">
        <f>SUM(D4:D17)</f>
        <v>9</v>
      </c>
      <c r="E18" s="75">
        <f>SUM(E4:E17)</f>
        <v>11</v>
      </c>
      <c r="F18" s="75">
        <f>SUM(F4:F17)</f>
        <v>9</v>
      </c>
      <c r="G18" s="75">
        <f>SUM(G4:G17)</f>
        <v>11</v>
      </c>
      <c r="H18" s="74" t="s">
        <v>98</v>
      </c>
      <c r="I18" s="75">
        <f t="shared" ref="I18:L18" si="0">SUM(I4:I17)</f>
        <v>8</v>
      </c>
      <c r="J18" s="75">
        <f t="shared" si="0"/>
        <v>8</v>
      </c>
      <c r="K18" s="75">
        <f t="shared" si="0"/>
        <v>8</v>
      </c>
      <c r="L18" s="75">
        <f t="shared" si="0"/>
        <v>8</v>
      </c>
      <c r="M18" s="76" t="s">
        <v>98</v>
      </c>
      <c r="N18" s="75">
        <f t="shared" ref="N18" si="1">SUM(N4:N17)</f>
        <v>1</v>
      </c>
      <c r="O18" s="75">
        <f t="shared" ref="O18" si="2">SUM(O4:O17)</f>
        <v>1</v>
      </c>
      <c r="P18" s="75">
        <f t="shared" ref="P18" si="3">SUM(P4:P17)</f>
        <v>1</v>
      </c>
      <c r="Q18" s="75">
        <f t="shared" ref="Q18" si="4">SUM(Q4:Q17)</f>
        <v>1</v>
      </c>
      <c r="R18" s="77" t="s">
        <v>98</v>
      </c>
      <c r="S18" s="78">
        <f>SUM(S9:S17)</f>
        <v>0</v>
      </c>
      <c r="T18" s="78">
        <f>SUM(T9:T17)</f>
        <v>0</v>
      </c>
      <c r="U18" s="78">
        <f>SUM(U9:U17)</f>
        <v>0</v>
      </c>
      <c r="V18" s="79">
        <f>SUM(V9:V17)</f>
        <v>0</v>
      </c>
      <c r="W18" s="198"/>
    </row>
    <row r="19" spans="1:23" ht="15" customHeight="1" x14ac:dyDescent="0.25">
      <c r="A19" s="243" t="s">
        <v>13</v>
      </c>
      <c r="B19" s="240" t="s">
        <v>34</v>
      </c>
      <c r="C19" s="80" t="s">
        <v>45</v>
      </c>
      <c r="D19" s="40">
        <v>2</v>
      </c>
      <c r="E19" s="40">
        <v>2</v>
      </c>
      <c r="F19" s="40"/>
      <c r="G19" s="47"/>
      <c r="H19" s="45" t="s">
        <v>57</v>
      </c>
      <c r="I19" s="43">
        <v>2</v>
      </c>
      <c r="J19" s="43">
        <v>2</v>
      </c>
      <c r="K19" s="43"/>
      <c r="L19" s="44"/>
      <c r="M19" s="48"/>
      <c r="N19" s="40"/>
      <c r="O19" s="40"/>
      <c r="P19" s="40"/>
      <c r="Q19" s="41"/>
      <c r="R19" s="48"/>
      <c r="S19" s="40"/>
      <c r="T19" s="40"/>
      <c r="U19" s="40"/>
      <c r="V19" s="47"/>
      <c r="W19" s="200">
        <v>8</v>
      </c>
    </row>
    <row r="20" spans="1:23" ht="15" customHeight="1" x14ac:dyDescent="0.25">
      <c r="A20" s="243"/>
      <c r="B20" s="240"/>
      <c r="C20" s="80" t="s">
        <v>46</v>
      </c>
      <c r="D20" s="40"/>
      <c r="E20" s="40"/>
      <c r="F20" s="40">
        <v>2</v>
      </c>
      <c r="G20" s="47">
        <v>2</v>
      </c>
      <c r="H20" s="81" t="s">
        <v>58</v>
      </c>
      <c r="I20" s="82"/>
      <c r="J20" s="82"/>
      <c r="K20" s="82">
        <v>2</v>
      </c>
      <c r="L20" s="83">
        <v>2</v>
      </c>
      <c r="M20" s="48"/>
      <c r="N20" s="40"/>
      <c r="O20" s="40"/>
      <c r="P20" s="40"/>
      <c r="Q20" s="41"/>
      <c r="R20" s="48"/>
      <c r="S20" s="40"/>
      <c r="T20" s="40"/>
      <c r="U20" s="40"/>
      <c r="V20" s="47"/>
      <c r="W20" s="197"/>
    </row>
    <row r="21" spans="1:23" ht="15" customHeight="1" x14ac:dyDescent="0.25">
      <c r="A21" s="243"/>
      <c r="B21" s="240"/>
      <c r="C21" s="84"/>
      <c r="D21" s="85"/>
      <c r="E21" s="85"/>
      <c r="F21" s="85"/>
      <c r="G21" s="86"/>
      <c r="H21" s="87"/>
      <c r="I21" s="85"/>
      <c r="J21" s="85"/>
      <c r="K21" s="85"/>
      <c r="L21" s="88"/>
      <c r="M21" s="89"/>
      <c r="N21" s="85"/>
      <c r="O21" s="85"/>
      <c r="P21" s="85"/>
      <c r="Q21" s="86"/>
      <c r="R21" s="89"/>
      <c r="S21" s="85"/>
      <c r="T21" s="85"/>
      <c r="U21" s="85"/>
      <c r="V21" s="86"/>
      <c r="W21" s="197" t="s">
        <v>99</v>
      </c>
    </row>
    <row r="22" spans="1:23" ht="15" customHeight="1" thickBot="1" x14ac:dyDescent="0.3">
      <c r="A22" s="243"/>
      <c r="B22" s="240"/>
      <c r="C22" s="90" t="s">
        <v>100</v>
      </c>
      <c r="D22" s="91">
        <f>SUM(D19:D21)</f>
        <v>2</v>
      </c>
      <c r="E22" s="91">
        <f>SUM(E19:E21)</f>
        <v>2</v>
      </c>
      <c r="F22" s="91">
        <f>SUM(F19:F21)</f>
        <v>2</v>
      </c>
      <c r="G22" s="91">
        <f>SUM(G19:G21)</f>
        <v>2</v>
      </c>
      <c r="H22" s="90" t="s">
        <v>100</v>
      </c>
      <c r="I22" s="91">
        <f>SUM(I19:I21)</f>
        <v>2</v>
      </c>
      <c r="J22" s="91">
        <f>SUM(J19:J21)</f>
        <v>2</v>
      </c>
      <c r="K22" s="91">
        <f>SUM(K19:K21)</f>
        <v>2</v>
      </c>
      <c r="L22" s="91">
        <f>SUM(L19:L21)</f>
        <v>2</v>
      </c>
      <c r="M22" s="90" t="s">
        <v>100</v>
      </c>
      <c r="N22" s="91">
        <f>SUM(N19:N21)</f>
        <v>0</v>
      </c>
      <c r="O22" s="91">
        <f>SUM(O19:O21)</f>
        <v>0</v>
      </c>
      <c r="P22" s="91">
        <f>SUM(P19:P21)</f>
        <v>0</v>
      </c>
      <c r="Q22" s="91">
        <f>SUM(Q19:Q21)</f>
        <v>0</v>
      </c>
      <c r="R22" s="90" t="s">
        <v>100</v>
      </c>
      <c r="S22" s="91">
        <f>SUM(S19:S21)</f>
        <v>0</v>
      </c>
      <c r="T22" s="91">
        <f>SUM(T19:T21)</f>
        <v>0</v>
      </c>
      <c r="U22" s="91">
        <f>SUM(U19:U21)</f>
        <v>0</v>
      </c>
      <c r="V22" s="91">
        <f>SUM(V19:V21)</f>
        <v>0</v>
      </c>
      <c r="W22" s="198"/>
    </row>
    <row r="23" spans="1:23" ht="15" customHeight="1" x14ac:dyDescent="0.25">
      <c r="A23" s="213" t="s">
        <v>101</v>
      </c>
      <c r="B23" s="242" t="s">
        <v>102</v>
      </c>
      <c r="C23" s="42" t="s">
        <v>47</v>
      </c>
      <c r="D23" s="43">
        <v>2</v>
      </c>
      <c r="E23" s="43">
        <v>2</v>
      </c>
      <c r="F23" s="43"/>
      <c r="G23" s="44"/>
      <c r="H23" s="63" t="s">
        <v>59</v>
      </c>
      <c r="I23" s="43">
        <v>3</v>
      </c>
      <c r="J23" s="43">
        <v>3</v>
      </c>
      <c r="K23" s="43"/>
      <c r="L23" s="46"/>
      <c r="M23" s="92" t="s">
        <v>70</v>
      </c>
      <c r="N23" s="43">
        <v>2</v>
      </c>
      <c r="O23" s="43">
        <v>2</v>
      </c>
      <c r="P23" s="43"/>
      <c r="Q23" s="46"/>
      <c r="R23" s="159" t="s">
        <v>88</v>
      </c>
      <c r="S23" s="43">
        <v>2</v>
      </c>
      <c r="T23" s="43">
        <v>2</v>
      </c>
      <c r="U23" s="43"/>
      <c r="V23" s="44"/>
      <c r="W23" s="200" t="s">
        <v>160</v>
      </c>
    </row>
    <row r="24" spans="1:23" ht="15" customHeight="1" x14ac:dyDescent="0.25">
      <c r="A24" s="214"/>
      <c r="B24" s="240"/>
      <c r="C24" s="52" t="s">
        <v>48</v>
      </c>
      <c r="D24" s="50">
        <v>2</v>
      </c>
      <c r="E24" s="50">
        <v>2</v>
      </c>
      <c r="F24" s="50"/>
      <c r="G24" s="53"/>
      <c r="H24" s="93" t="s">
        <v>60</v>
      </c>
      <c r="I24" s="50">
        <v>2</v>
      </c>
      <c r="J24" s="50">
        <v>2</v>
      </c>
      <c r="K24" s="50"/>
      <c r="L24" s="50"/>
      <c r="M24" s="49" t="s">
        <v>71</v>
      </c>
      <c r="N24" s="50">
        <v>2</v>
      </c>
      <c r="O24" s="50">
        <v>2</v>
      </c>
      <c r="P24" s="50"/>
      <c r="Q24" s="50"/>
      <c r="R24" s="52"/>
      <c r="S24" s="50"/>
      <c r="T24" s="50"/>
      <c r="U24" s="50"/>
      <c r="V24" s="53"/>
      <c r="W24" s="197"/>
    </row>
    <row r="25" spans="1:23" ht="15" customHeight="1" x14ac:dyDescent="0.25">
      <c r="A25" s="214"/>
      <c r="B25" s="240"/>
      <c r="C25" s="49" t="s">
        <v>49</v>
      </c>
      <c r="D25" s="50">
        <v>2</v>
      </c>
      <c r="E25" s="50">
        <v>2</v>
      </c>
      <c r="F25" s="50"/>
      <c r="G25" s="53"/>
      <c r="H25" s="56" t="s">
        <v>61</v>
      </c>
      <c r="I25" s="50"/>
      <c r="J25" s="50"/>
      <c r="K25" s="50">
        <v>2</v>
      </c>
      <c r="L25" s="51">
        <v>2</v>
      </c>
      <c r="M25" s="52" t="s">
        <v>72</v>
      </c>
      <c r="N25" s="50">
        <v>3</v>
      </c>
      <c r="O25" s="50">
        <v>3</v>
      </c>
      <c r="P25" s="50"/>
      <c r="Q25" s="51"/>
      <c r="R25" s="94"/>
      <c r="S25" s="65"/>
      <c r="T25" s="65"/>
      <c r="U25" s="65"/>
      <c r="V25" s="95"/>
      <c r="W25" s="197"/>
    </row>
    <row r="26" spans="1:23" ht="15" customHeight="1" x14ac:dyDescent="0.25">
      <c r="A26" s="214"/>
      <c r="B26" s="240"/>
      <c r="C26" s="49" t="s">
        <v>50</v>
      </c>
      <c r="D26" s="50">
        <v>2</v>
      </c>
      <c r="E26" s="50">
        <v>2</v>
      </c>
      <c r="F26" s="50"/>
      <c r="G26" s="53"/>
      <c r="H26" s="56" t="s">
        <v>62</v>
      </c>
      <c r="I26" s="50">
        <v>2</v>
      </c>
      <c r="J26" s="50">
        <v>2</v>
      </c>
      <c r="K26" s="50"/>
      <c r="L26" s="51"/>
      <c r="M26" s="52"/>
      <c r="N26" s="50"/>
      <c r="O26" s="50"/>
      <c r="P26" s="50"/>
      <c r="Q26" s="51"/>
      <c r="R26" s="52"/>
      <c r="S26" s="50"/>
      <c r="T26" s="50"/>
      <c r="U26" s="50"/>
      <c r="V26" s="53"/>
      <c r="W26" s="197"/>
    </row>
    <row r="27" spans="1:23" ht="15" customHeight="1" x14ac:dyDescent="0.25">
      <c r="A27" s="214"/>
      <c r="B27" s="240"/>
      <c r="C27" s="52" t="s">
        <v>51</v>
      </c>
      <c r="D27" s="50"/>
      <c r="E27" s="50"/>
      <c r="F27" s="50">
        <v>2</v>
      </c>
      <c r="G27" s="53">
        <v>2</v>
      </c>
      <c r="H27" s="56" t="s">
        <v>63</v>
      </c>
      <c r="I27" s="50"/>
      <c r="J27" s="50"/>
      <c r="K27" s="50">
        <v>2</v>
      </c>
      <c r="L27" s="51">
        <v>2</v>
      </c>
      <c r="M27" s="52"/>
      <c r="N27" s="50"/>
      <c r="O27" s="50"/>
      <c r="P27" s="50"/>
      <c r="Q27" s="50"/>
      <c r="R27" s="52"/>
      <c r="S27" s="50"/>
      <c r="T27" s="50"/>
      <c r="U27" s="50"/>
      <c r="V27" s="53"/>
      <c r="W27" s="197"/>
    </row>
    <row r="28" spans="1:23" ht="15" customHeight="1" thickBot="1" x14ac:dyDescent="0.3">
      <c r="A28" s="214"/>
      <c r="B28" s="240"/>
      <c r="C28" s="52" t="s">
        <v>52</v>
      </c>
      <c r="D28" s="50"/>
      <c r="E28" s="50"/>
      <c r="F28" s="50">
        <v>2</v>
      </c>
      <c r="G28" s="53">
        <v>2</v>
      </c>
      <c r="H28" s="56" t="s">
        <v>64</v>
      </c>
      <c r="I28" s="50"/>
      <c r="J28" s="50"/>
      <c r="K28" s="50">
        <v>2</v>
      </c>
      <c r="L28" s="51">
        <v>2</v>
      </c>
      <c r="M28" s="52"/>
      <c r="N28" s="50"/>
      <c r="O28" s="50"/>
      <c r="P28" s="50"/>
      <c r="Q28" s="51"/>
      <c r="R28" s="52"/>
      <c r="S28" s="50"/>
      <c r="T28" s="50"/>
      <c r="U28" s="50"/>
      <c r="V28" s="53"/>
      <c r="W28" s="197"/>
    </row>
    <row r="29" spans="1:23" ht="15" customHeight="1" thickBot="1" x14ac:dyDescent="0.3">
      <c r="A29" s="214"/>
      <c r="B29" s="241"/>
      <c r="C29" s="96" t="s">
        <v>103</v>
      </c>
      <c r="D29" s="97">
        <f>SUM(D23:D28)</f>
        <v>8</v>
      </c>
      <c r="E29" s="97">
        <f>SUM(E23:E28)</f>
        <v>8</v>
      </c>
      <c r="F29" s="97">
        <f>SUM(F23:F28)</f>
        <v>4</v>
      </c>
      <c r="G29" s="98">
        <f>SUM(G23:G28)</f>
        <v>4</v>
      </c>
      <c r="H29" s="99" t="s">
        <v>103</v>
      </c>
      <c r="I29" s="100">
        <f>SUM(I23:I28)</f>
        <v>7</v>
      </c>
      <c r="J29" s="100">
        <f>SUM(J23:J28)</f>
        <v>7</v>
      </c>
      <c r="K29" s="100">
        <f>SUM(K23:K28)</f>
        <v>6</v>
      </c>
      <c r="L29" s="100">
        <f>SUM(L23:L28)</f>
        <v>6</v>
      </c>
      <c r="M29" s="90" t="s">
        <v>103</v>
      </c>
      <c r="N29" s="91">
        <f>SUM(N23:N28)</f>
        <v>7</v>
      </c>
      <c r="O29" s="91">
        <f>SUM(O23:O28)</f>
        <v>7</v>
      </c>
      <c r="P29" s="91">
        <f>SUM(P23:P28)</f>
        <v>0</v>
      </c>
      <c r="Q29" s="91">
        <f>SUM(Q23:Q28)</f>
        <v>0</v>
      </c>
      <c r="R29" s="96" t="s">
        <v>103</v>
      </c>
      <c r="S29" s="97">
        <f>SUM(S23:S28)</f>
        <v>2</v>
      </c>
      <c r="T29" s="97">
        <f>SUM(T23:T28)</f>
        <v>2</v>
      </c>
      <c r="U29" s="97">
        <f>SUM(U23:U28)</f>
        <v>0</v>
      </c>
      <c r="V29" s="98">
        <f>SUM(V23:V28)</f>
        <v>0</v>
      </c>
      <c r="W29" s="101">
        <v>34</v>
      </c>
    </row>
    <row r="30" spans="1:23" ht="15" customHeight="1" x14ac:dyDescent="0.25">
      <c r="A30" s="214"/>
      <c r="B30" s="239" t="s">
        <v>104</v>
      </c>
      <c r="C30" s="42" t="s">
        <v>53</v>
      </c>
      <c r="D30" s="43"/>
      <c r="E30" s="43"/>
      <c r="F30" s="43">
        <v>2</v>
      </c>
      <c r="G30" s="46">
        <v>2</v>
      </c>
      <c r="H30" s="45"/>
      <c r="I30" s="43"/>
      <c r="J30" s="43"/>
      <c r="K30" s="43"/>
      <c r="L30" s="44"/>
      <c r="M30" s="63" t="s">
        <v>73</v>
      </c>
      <c r="N30" s="43"/>
      <c r="O30" s="43"/>
      <c r="P30" s="43">
        <v>3</v>
      </c>
      <c r="Q30" s="44">
        <v>3</v>
      </c>
      <c r="R30" s="165" t="s">
        <v>105</v>
      </c>
      <c r="S30" s="40"/>
      <c r="T30" s="40"/>
      <c r="U30" s="40">
        <v>2</v>
      </c>
      <c r="V30" s="47">
        <v>2</v>
      </c>
      <c r="W30" s="212">
        <f>D34+F34+I34+K34+N34+P34+S34+U34</f>
        <v>9</v>
      </c>
    </row>
    <row r="31" spans="1:23" ht="15" customHeight="1" x14ac:dyDescent="0.25">
      <c r="A31" s="214"/>
      <c r="B31" s="240"/>
      <c r="C31" s="39"/>
      <c r="D31" s="40"/>
      <c r="E31" s="40"/>
      <c r="F31" s="40"/>
      <c r="G31" s="41"/>
      <c r="H31" s="48"/>
      <c r="I31" s="40"/>
      <c r="J31" s="40"/>
      <c r="K31" s="40"/>
      <c r="L31" s="47"/>
      <c r="M31" s="102"/>
      <c r="N31" s="40"/>
      <c r="O31" s="40"/>
      <c r="P31" s="40"/>
      <c r="Q31" s="47"/>
      <c r="R31" s="165" t="s">
        <v>106</v>
      </c>
      <c r="S31" s="40"/>
      <c r="T31" s="40"/>
      <c r="U31" s="40">
        <v>2</v>
      </c>
      <c r="V31" s="47">
        <v>2</v>
      </c>
      <c r="W31" s="197"/>
    </row>
    <row r="32" spans="1:23" ht="15" customHeight="1" x14ac:dyDescent="0.25">
      <c r="A32" s="214"/>
      <c r="B32" s="240"/>
      <c r="C32" s="52"/>
      <c r="D32" s="50"/>
      <c r="E32" s="50"/>
      <c r="F32" s="50"/>
      <c r="G32" s="51"/>
      <c r="H32" s="52"/>
      <c r="I32" s="50"/>
      <c r="J32" s="50"/>
      <c r="K32" s="50"/>
      <c r="L32" s="53"/>
      <c r="M32" s="56"/>
      <c r="N32" s="50"/>
      <c r="O32" s="50"/>
      <c r="P32" s="50"/>
      <c r="Q32" s="53"/>
      <c r="R32" s="48"/>
      <c r="S32" s="40"/>
      <c r="T32" s="40"/>
      <c r="U32" s="40"/>
      <c r="V32" s="47"/>
      <c r="W32" s="197" t="s">
        <v>99</v>
      </c>
    </row>
    <row r="33" spans="1:23" ht="15" customHeight="1" thickBot="1" x14ac:dyDescent="0.3">
      <c r="A33" s="214"/>
      <c r="B33" s="240"/>
      <c r="C33" s="52"/>
      <c r="D33" s="50"/>
      <c r="E33" s="50"/>
      <c r="F33" s="50"/>
      <c r="G33" s="51"/>
      <c r="H33" s="103"/>
      <c r="I33" s="65"/>
      <c r="J33" s="65"/>
      <c r="K33" s="65"/>
      <c r="L33" s="95"/>
      <c r="M33" s="56"/>
      <c r="N33" s="50"/>
      <c r="O33" s="50"/>
      <c r="P33" s="50"/>
      <c r="Q33" s="53"/>
      <c r="R33" s="52"/>
      <c r="S33" s="50"/>
      <c r="T33" s="50"/>
      <c r="U33" s="50"/>
      <c r="V33" s="53"/>
      <c r="W33" s="198"/>
    </row>
    <row r="34" spans="1:23" ht="15" customHeight="1" thickBot="1" x14ac:dyDescent="0.3">
      <c r="A34" s="215"/>
      <c r="B34" s="241"/>
      <c r="C34" s="90" t="s">
        <v>107</v>
      </c>
      <c r="D34" s="91">
        <f>SUM(D30:D33)</f>
        <v>0</v>
      </c>
      <c r="E34" s="91">
        <f>SUM(E30:E33)</f>
        <v>0</v>
      </c>
      <c r="F34" s="91">
        <f>SUM(F30:F33)</f>
        <v>2</v>
      </c>
      <c r="G34" s="104">
        <f>SUM(G30:G33)</f>
        <v>2</v>
      </c>
      <c r="H34" s="90" t="s">
        <v>107</v>
      </c>
      <c r="I34" s="91">
        <f>SUM(I30:I33)</f>
        <v>0</v>
      </c>
      <c r="J34" s="91">
        <f>SUM(J30:J33)</f>
        <v>0</v>
      </c>
      <c r="K34" s="91">
        <f>SUM(K30:K33)</f>
        <v>0</v>
      </c>
      <c r="L34" s="105">
        <f>SUM(L30:L33)</f>
        <v>0</v>
      </c>
      <c r="M34" s="106" t="s">
        <v>107</v>
      </c>
      <c r="N34" s="91">
        <f>SUM(N30:N33)</f>
        <v>0</v>
      </c>
      <c r="O34" s="91">
        <f>SUM(O30:O33)</f>
        <v>0</v>
      </c>
      <c r="P34" s="91">
        <f>SUM(P30:P33)</f>
        <v>3</v>
      </c>
      <c r="Q34" s="91">
        <f>SUM(Q30:Q33)</f>
        <v>3</v>
      </c>
      <c r="R34" s="90" t="s">
        <v>107</v>
      </c>
      <c r="S34" s="91">
        <f>SUM(S30:S33)</f>
        <v>0</v>
      </c>
      <c r="T34" s="91">
        <f>SUM(T30:T33)</f>
        <v>0</v>
      </c>
      <c r="U34" s="91">
        <f>SUM(U30:U33)</f>
        <v>4</v>
      </c>
      <c r="V34" s="104">
        <f>SUM(V30:V33)</f>
        <v>4</v>
      </c>
      <c r="W34" s="107">
        <v>9</v>
      </c>
    </row>
    <row r="35" spans="1:23" ht="15" customHeight="1" thickBot="1" x14ac:dyDescent="0.3">
      <c r="A35" s="108"/>
      <c r="B35" s="109"/>
      <c r="C35" s="110" t="s">
        <v>108</v>
      </c>
      <c r="D35" s="111">
        <f>D29+D34</f>
        <v>8</v>
      </c>
      <c r="E35" s="111">
        <f>E29+E34</f>
        <v>8</v>
      </c>
      <c r="F35" s="111">
        <f>F29+F34</f>
        <v>6</v>
      </c>
      <c r="G35" s="112">
        <f>G29+G34</f>
        <v>6</v>
      </c>
      <c r="H35" s="110" t="s">
        <v>108</v>
      </c>
      <c r="I35" s="111">
        <f>I29+I34</f>
        <v>7</v>
      </c>
      <c r="J35" s="111">
        <f>J29+J34</f>
        <v>7</v>
      </c>
      <c r="K35" s="111">
        <f>K29+K34</f>
        <v>6</v>
      </c>
      <c r="L35" s="113">
        <f>L29+L34</f>
        <v>6</v>
      </c>
      <c r="M35" s="114" t="s">
        <v>108</v>
      </c>
      <c r="N35" s="111">
        <f>N29+N34</f>
        <v>7</v>
      </c>
      <c r="O35" s="111">
        <f>O29+O34</f>
        <v>7</v>
      </c>
      <c r="P35" s="111">
        <f>P29+P34</f>
        <v>3</v>
      </c>
      <c r="Q35" s="111">
        <f>Q29+Q34</f>
        <v>3</v>
      </c>
      <c r="R35" s="110" t="s">
        <v>108</v>
      </c>
      <c r="S35" s="111">
        <f>S29+S34</f>
        <v>2</v>
      </c>
      <c r="T35" s="111">
        <f>T29+T34</f>
        <v>2</v>
      </c>
      <c r="U35" s="111">
        <f>U29+U34</f>
        <v>4</v>
      </c>
      <c r="V35" s="112">
        <f>V29+V34</f>
        <v>4</v>
      </c>
      <c r="W35" s="115">
        <v>43</v>
      </c>
    </row>
    <row r="36" spans="1:23" ht="15" customHeight="1" x14ac:dyDescent="0.25">
      <c r="A36" s="213" t="s">
        <v>109</v>
      </c>
      <c r="B36" s="242" t="s">
        <v>102</v>
      </c>
      <c r="C36" s="39" t="s">
        <v>54</v>
      </c>
      <c r="D36" s="40"/>
      <c r="E36" s="40"/>
      <c r="F36" s="40">
        <v>2</v>
      </c>
      <c r="G36" s="41">
        <v>2</v>
      </c>
      <c r="H36" s="39" t="s">
        <v>65</v>
      </c>
      <c r="I36" s="40"/>
      <c r="J36" s="40"/>
      <c r="K36" s="40">
        <v>2</v>
      </c>
      <c r="L36" s="47">
        <v>2</v>
      </c>
      <c r="M36" s="92" t="s">
        <v>74</v>
      </c>
      <c r="N36" s="43">
        <v>2</v>
      </c>
      <c r="O36" s="43">
        <v>2</v>
      </c>
      <c r="P36" s="43"/>
      <c r="Q36" s="46"/>
      <c r="R36" s="45" t="s">
        <v>89</v>
      </c>
      <c r="S36" s="43">
        <v>2</v>
      </c>
      <c r="T36" s="43">
        <v>2</v>
      </c>
      <c r="U36" s="43"/>
      <c r="V36" s="44"/>
      <c r="W36" s="200">
        <f>D42+F42+I42+K42+N42+P42+S42+U42</f>
        <v>30</v>
      </c>
    </row>
    <row r="37" spans="1:23" ht="15" customHeight="1" x14ac:dyDescent="0.25">
      <c r="A37" s="214"/>
      <c r="B37" s="240"/>
      <c r="C37" s="39"/>
      <c r="D37" s="40"/>
      <c r="E37" s="40"/>
      <c r="F37" s="40"/>
      <c r="G37" s="41"/>
      <c r="H37" s="39" t="s">
        <v>66</v>
      </c>
      <c r="I37" s="40"/>
      <c r="J37" s="40"/>
      <c r="K37" s="40">
        <v>2</v>
      </c>
      <c r="L37" s="47">
        <v>2</v>
      </c>
      <c r="M37" s="80" t="s">
        <v>75</v>
      </c>
      <c r="N37" s="40">
        <v>2</v>
      </c>
      <c r="O37" s="40">
        <v>2</v>
      </c>
      <c r="P37" s="40"/>
      <c r="Q37" s="41"/>
      <c r="R37" s="171" t="s">
        <v>90</v>
      </c>
      <c r="S37" s="40"/>
      <c r="T37" s="166"/>
      <c r="U37" s="173">
        <v>2</v>
      </c>
      <c r="V37" s="174">
        <v>2</v>
      </c>
      <c r="W37" s="197"/>
    </row>
    <row r="38" spans="1:23" ht="15" customHeight="1" x14ac:dyDescent="0.25">
      <c r="A38" s="214"/>
      <c r="B38" s="240"/>
      <c r="C38" s="49"/>
      <c r="D38" s="50"/>
      <c r="E38" s="50"/>
      <c r="F38" s="50"/>
      <c r="G38" s="51"/>
      <c r="H38" s="52" t="s">
        <v>67</v>
      </c>
      <c r="I38" s="50">
        <v>2</v>
      </c>
      <c r="J38" s="50">
        <v>2</v>
      </c>
      <c r="K38" s="50"/>
      <c r="L38" s="53"/>
      <c r="M38" s="116" t="s">
        <v>76</v>
      </c>
      <c r="N38" s="50">
        <v>2</v>
      </c>
      <c r="O38" s="50">
        <v>2</v>
      </c>
      <c r="P38" s="50"/>
      <c r="Q38" s="51"/>
      <c r="R38" s="172" t="s">
        <v>91</v>
      </c>
      <c r="S38" s="50"/>
      <c r="T38" s="167"/>
      <c r="U38" s="175">
        <v>3</v>
      </c>
      <c r="V38" s="176">
        <v>3</v>
      </c>
      <c r="W38" s="197"/>
    </row>
    <row r="39" spans="1:23" ht="15" customHeight="1" x14ac:dyDescent="0.25">
      <c r="A39" s="214"/>
      <c r="B39" s="240"/>
      <c r="C39" s="49"/>
      <c r="D39" s="50"/>
      <c r="E39" s="50"/>
      <c r="F39" s="50"/>
      <c r="G39" s="51"/>
      <c r="H39" s="52"/>
      <c r="I39" s="50"/>
      <c r="J39" s="50"/>
      <c r="K39" s="50"/>
      <c r="L39" s="53"/>
      <c r="M39" s="52" t="s">
        <v>77</v>
      </c>
      <c r="N39" s="50"/>
      <c r="O39" s="50"/>
      <c r="P39" s="50">
        <v>2</v>
      </c>
      <c r="Q39" s="51">
        <v>2</v>
      </c>
      <c r="R39" s="52" t="s">
        <v>92</v>
      </c>
      <c r="S39" s="50">
        <v>2</v>
      </c>
      <c r="T39" s="50">
        <v>2</v>
      </c>
      <c r="U39" s="50"/>
      <c r="V39" s="53"/>
      <c r="W39" s="197"/>
    </row>
    <row r="40" spans="1:23" ht="15" customHeight="1" x14ac:dyDescent="0.25">
      <c r="A40" s="214"/>
      <c r="B40" s="240"/>
      <c r="C40" s="49"/>
      <c r="D40" s="50"/>
      <c r="E40" s="50"/>
      <c r="F40" s="50"/>
      <c r="G40" s="51"/>
      <c r="H40" s="52"/>
      <c r="I40" s="50"/>
      <c r="J40" s="50"/>
      <c r="K40" s="50"/>
      <c r="L40" s="53"/>
      <c r="M40" s="52" t="s">
        <v>78</v>
      </c>
      <c r="N40" s="50"/>
      <c r="O40" s="50"/>
      <c r="P40" s="50">
        <v>2</v>
      </c>
      <c r="Q40" s="51">
        <v>2</v>
      </c>
      <c r="R40" s="49" t="s">
        <v>93</v>
      </c>
      <c r="S40" s="50">
        <v>3</v>
      </c>
      <c r="T40" s="50">
        <v>3</v>
      </c>
      <c r="U40" s="50"/>
      <c r="V40" s="53"/>
      <c r="W40" s="199" t="s">
        <v>99</v>
      </c>
    </row>
    <row r="41" spans="1:23" ht="15" customHeight="1" thickBot="1" x14ac:dyDescent="0.3">
      <c r="A41" s="214"/>
      <c r="B41" s="240"/>
      <c r="C41" s="117"/>
      <c r="D41" s="59"/>
      <c r="E41" s="59"/>
      <c r="F41" s="59"/>
      <c r="G41" s="61"/>
      <c r="H41" s="62"/>
      <c r="I41" s="59"/>
      <c r="J41" s="59"/>
      <c r="K41" s="59"/>
      <c r="L41" s="60"/>
      <c r="M41" s="62"/>
      <c r="N41" s="59"/>
      <c r="O41" s="59"/>
      <c r="P41" s="59"/>
      <c r="Q41" s="61"/>
      <c r="R41" s="52"/>
      <c r="S41" s="50"/>
      <c r="T41" s="50"/>
      <c r="U41" s="50"/>
      <c r="V41" s="53"/>
      <c r="W41" s="199"/>
    </row>
    <row r="42" spans="1:23" ht="15" customHeight="1" thickBot="1" x14ac:dyDescent="0.3">
      <c r="A42" s="214"/>
      <c r="B42" s="241"/>
      <c r="C42" s="90" t="s">
        <v>103</v>
      </c>
      <c r="D42" s="91">
        <f>SUM(D36:D41)</f>
        <v>0</v>
      </c>
      <c r="E42" s="91">
        <f>SUM(E36:E41)</f>
        <v>0</v>
      </c>
      <c r="F42" s="91">
        <f>SUM(F36:F41)</f>
        <v>2</v>
      </c>
      <c r="G42" s="91">
        <f>SUM(G36:G41)</f>
        <v>2</v>
      </c>
      <c r="H42" s="96" t="s">
        <v>103</v>
      </c>
      <c r="I42" s="97">
        <f>SUM(I36:I41)</f>
        <v>2</v>
      </c>
      <c r="J42" s="97">
        <f>SUM(J36:J41)</f>
        <v>2</v>
      </c>
      <c r="K42" s="97">
        <f>SUM(K36:K41)</f>
        <v>4</v>
      </c>
      <c r="L42" s="98">
        <f>SUM(L36:L41)</f>
        <v>4</v>
      </c>
      <c r="M42" s="90" t="s">
        <v>103</v>
      </c>
      <c r="N42" s="91">
        <f>SUM(N36:N41)</f>
        <v>6</v>
      </c>
      <c r="O42" s="91">
        <f>SUM(O36:O41)</f>
        <v>6</v>
      </c>
      <c r="P42" s="91">
        <f>SUM(P36:P41)</f>
        <v>4</v>
      </c>
      <c r="Q42" s="91">
        <f>SUM(Q36:Q41)</f>
        <v>4</v>
      </c>
      <c r="R42" s="90" t="s">
        <v>103</v>
      </c>
      <c r="S42" s="91">
        <f>SUM(S36:S41)</f>
        <v>7</v>
      </c>
      <c r="T42" s="91">
        <f>SUM(T36:T41)</f>
        <v>7</v>
      </c>
      <c r="U42" s="91">
        <f>SUM(U36:U41)</f>
        <v>5</v>
      </c>
      <c r="V42" s="104">
        <f>SUM(V36:V41)</f>
        <v>5</v>
      </c>
      <c r="W42" s="107">
        <v>30</v>
      </c>
    </row>
    <row r="43" spans="1:23" ht="15" customHeight="1" x14ac:dyDescent="0.25">
      <c r="A43" s="214"/>
      <c r="B43" s="239" t="s">
        <v>104</v>
      </c>
      <c r="C43" s="52"/>
      <c r="D43" s="50"/>
      <c r="E43" s="50"/>
      <c r="F43" s="50"/>
      <c r="G43" s="53"/>
      <c r="H43" s="102"/>
      <c r="I43" s="40"/>
      <c r="J43" s="40"/>
      <c r="K43" s="40"/>
      <c r="L43" s="41"/>
      <c r="M43" s="45" t="s">
        <v>79</v>
      </c>
      <c r="N43" s="43"/>
      <c r="O43" s="43"/>
      <c r="P43" s="43">
        <v>2</v>
      </c>
      <c r="Q43" s="46">
        <v>2</v>
      </c>
      <c r="R43" s="45"/>
      <c r="S43" s="43"/>
      <c r="T43" s="43"/>
      <c r="U43" s="43"/>
      <c r="V43" s="44"/>
      <c r="W43" s="197">
        <f>D47+F47+I47+K47+N47+P47+S47+U47</f>
        <v>6</v>
      </c>
    </row>
    <row r="44" spans="1:23" ht="15" customHeight="1" x14ac:dyDescent="0.25">
      <c r="A44" s="214"/>
      <c r="B44" s="240"/>
      <c r="C44" s="52"/>
      <c r="D44" s="50"/>
      <c r="E44" s="50"/>
      <c r="F44" s="65"/>
      <c r="G44" s="95"/>
      <c r="H44" s="56"/>
      <c r="I44" s="50"/>
      <c r="J44" s="50"/>
      <c r="K44" s="65"/>
      <c r="L44" s="65"/>
      <c r="M44" s="52" t="s">
        <v>80</v>
      </c>
      <c r="N44" s="50">
        <v>2</v>
      </c>
      <c r="O44" s="50">
        <v>2</v>
      </c>
      <c r="P44" s="50"/>
      <c r="Q44" s="51"/>
      <c r="R44" s="52"/>
      <c r="S44" s="50"/>
      <c r="T44" s="50"/>
      <c r="U44" s="50"/>
      <c r="V44" s="53"/>
      <c r="W44" s="197"/>
    </row>
    <row r="45" spans="1:23" ht="15" customHeight="1" x14ac:dyDescent="0.25">
      <c r="A45" s="214"/>
      <c r="B45" s="240"/>
      <c r="C45" s="52"/>
      <c r="D45" s="50"/>
      <c r="E45" s="50"/>
      <c r="F45" s="65"/>
      <c r="G45" s="65"/>
      <c r="H45" s="64"/>
      <c r="I45" s="65"/>
      <c r="J45" s="65"/>
      <c r="K45" s="50"/>
      <c r="L45" s="51"/>
      <c r="M45" s="52" t="s">
        <v>81</v>
      </c>
      <c r="N45" s="50"/>
      <c r="O45" s="50"/>
      <c r="P45" s="50">
        <v>2</v>
      </c>
      <c r="Q45" s="51">
        <v>2</v>
      </c>
      <c r="R45" s="52"/>
      <c r="S45" s="50"/>
      <c r="T45" s="50"/>
      <c r="U45" s="50"/>
      <c r="V45" s="53"/>
      <c r="W45" s="197"/>
    </row>
    <row r="46" spans="1:23" ht="15" customHeight="1" x14ac:dyDescent="0.25">
      <c r="A46" s="214"/>
      <c r="B46" s="240"/>
      <c r="C46" s="58"/>
      <c r="D46" s="50"/>
      <c r="E46" s="50"/>
      <c r="F46" s="50"/>
      <c r="G46" s="53"/>
      <c r="H46" s="64"/>
      <c r="I46" s="50"/>
      <c r="J46" s="50"/>
      <c r="K46" s="65"/>
      <c r="L46" s="95"/>
      <c r="M46" s="118"/>
      <c r="N46" s="65"/>
      <c r="O46" s="119"/>
      <c r="P46" s="65"/>
      <c r="Q46" s="119"/>
      <c r="R46" s="52"/>
      <c r="S46" s="50"/>
      <c r="T46" s="50"/>
      <c r="U46" s="50"/>
      <c r="V46" s="51"/>
      <c r="W46" s="197" t="s">
        <v>99</v>
      </c>
    </row>
    <row r="47" spans="1:23" ht="15" customHeight="1" thickBot="1" x14ac:dyDescent="0.3">
      <c r="A47" s="215"/>
      <c r="B47" s="241"/>
      <c r="C47" s="96" t="s">
        <v>107</v>
      </c>
      <c r="D47" s="97">
        <f>SUM(D43:D46)</f>
        <v>0</v>
      </c>
      <c r="E47" s="97">
        <f>SUM(E43:E46)</f>
        <v>0</v>
      </c>
      <c r="F47" s="97">
        <f>SUM(F43:F46)</f>
        <v>0</v>
      </c>
      <c r="G47" s="97">
        <f>SUM(G43:G46)</f>
        <v>0</v>
      </c>
      <c r="H47" s="96" t="s">
        <v>107</v>
      </c>
      <c r="I47" s="97">
        <f>SUM(I43:I46)</f>
        <v>0</v>
      </c>
      <c r="J47" s="97">
        <f>SUM(J43:J46)</f>
        <v>0</v>
      </c>
      <c r="K47" s="97">
        <f>SUM(K43:K46)</f>
        <v>0</v>
      </c>
      <c r="L47" s="98">
        <f>SUM(L43:L46)</f>
        <v>0</v>
      </c>
      <c r="M47" s="90" t="s">
        <v>107</v>
      </c>
      <c r="N47" s="91">
        <f>SUM(N43:N46)</f>
        <v>2</v>
      </c>
      <c r="O47" s="91">
        <f>SUM(O43:O46)</f>
        <v>2</v>
      </c>
      <c r="P47" s="91">
        <f>SUM(P43:P46)</f>
        <v>4</v>
      </c>
      <c r="Q47" s="91">
        <f>SUM(Q43:Q46)</f>
        <v>4</v>
      </c>
      <c r="R47" s="90" t="s">
        <v>107</v>
      </c>
      <c r="S47" s="91">
        <f>SUM(S43:S46)</f>
        <v>0</v>
      </c>
      <c r="T47" s="91">
        <f>SUM(T43:T46)</f>
        <v>0</v>
      </c>
      <c r="U47" s="91">
        <f>SUM(U43:U46)</f>
        <v>0</v>
      </c>
      <c r="V47" s="104">
        <f>SUM(V43:V46)</f>
        <v>0</v>
      </c>
      <c r="W47" s="198"/>
    </row>
    <row r="48" spans="1:23" ht="15" customHeight="1" thickBot="1" x14ac:dyDescent="0.3">
      <c r="A48" s="120"/>
      <c r="B48" s="109"/>
      <c r="C48" s="110" t="s">
        <v>108</v>
      </c>
      <c r="D48" s="111">
        <f>D42+D47</f>
        <v>0</v>
      </c>
      <c r="E48" s="111">
        <f>E42+E47</f>
        <v>0</v>
      </c>
      <c r="F48" s="111">
        <f>F42+F47</f>
        <v>2</v>
      </c>
      <c r="G48" s="112">
        <f>G42+G47</f>
        <v>2</v>
      </c>
      <c r="H48" s="110" t="s">
        <v>108</v>
      </c>
      <c r="I48" s="111">
        <f>I42+I47</f>
        <v>2</v>
      </c>
      <c r="J48" s="111">
        <f>J42+J47</f>
        <v>2</v>
      </c>
      <c r="K48" s="111">
        <f>K42+K47</f>
        <v>4</v>
      </c>
      <c r="L48" s="113">
        <f>L42+L47</f>
        <v>4</v>
      </c>
      <c r="M48" s="114" t="s">
        <v>108</v>
      </c>
      <c r="N48" s="111">
        <f>N42+N47</f>
        <v>8</v>
      </c>
      <c r="O48" s="111">
        <f>O42+O47</f>
        <v>8</v>
      </c>
      <c r="P48" s="111">
        <f>P42+P47</f>
        <v>8</v>
      </c>
      <c r="Q48" s="111">
        <f>Q42+Q47</f>
        <v>8</v>
      </c>
      <c r="R48" s="110" t="s">
        <v>108</v>
      </c>
      <c r="S48" s="111">
        <f>S42+S47</f>
        <v>7</v>
      </c>
      <c r="T48" s="111">
        <f>T42+T47</f>
        <v>7</v>
      </c>
      <c r="U48" s="111">
        <f>U42+U47</f>
        <v>5</v>
      </c>
      <c r="V48" s="112">
        <f>V42+V47</f>
        <v>5</v>
      </c>
      <c r="W48" s="121">
        <v>36</v>
      </c>
    </row>
    <row r="49" spans="1:23" ht="15" customHeight="1" x14ac:dyDescent="0.25">
      <c r="A49" s="213" t="s">
        <v>110</v>
      </c>
      <c r="B49" s="244" t="s">
        <v>104</v>
      </c>
      <c r="C49" s="39" t="s">
        <v>55</v>
      </c>
      <c r="D49" s="40">
        <v>2</v>
      </c>
      <c r="E49" s="40">
        <v>2</v>
      </c>
      <c r="F49" s="40"/>
      <c r="G49" s="41"/>
      <c r="H49" s="52" t="s">
        <v>124</v>
      </c>
      <c r="I49" s="50">
        <v>3</v>
      </c>
      <c r="J49" s="50">
        <v>3</v>
      </c>
      <c r="K49" s="50"/>
      <c r="L49" s="53"/>
      <c r="M49" s="160" t="s">
        <v>82</v>
      </c>
      <c r="N49" s="50">
        <v>2</v>
      </c>
      <c r="O49" s="50">
        <v>2</v>
      </c>
      <c r="P49" s="43"/>
      <c r="Q49" s="46"/>
      <c r="R49" s="52" t="s">
        <v>126</v>
      </c>
      <c r="S49" s="50">
        <v>3</v>
      </c>
      <c r="T49" s="50">
        <v>3</v>
      </c>
      <c r="U49" s="43"/>
      <c r="V49" s="46"/>
      <c r="W49" s="210" t="s">
        <v>111</v>
      </c>
    </row>
    <row r="50" spans="1:23" ht="15" customHeight="1" x14ac:dyDescent="0.25">
      <c r="A50" s="214"/>
      <c r="B50" s="245"/>
      <c r="C50" s="162" t="s">
        <v>123</v>
      </c>
      <c r="D50" s="59"/>
      <c r="E50" s="59"/>
      <c r="F50" s="59">
        <v>2</v>
      </c>
      <c r="G50" s="50">
        <v>2</v>
      </c>
      <c r="H50" s="131" t="s">
        <v>68</v>
      </c>
      <c r="I50" s="122"/>
      <c r="J50" s="122"/>
      <c r="K50" s="50">
        <v>2</v>
      </c>
      <c r="L50" s="53">
        <v>2</v>
      </c>
      <c r="M50" s="57" t="s">
        <v>83</v>
      </c>
      <c r="N50" s="50">
        <v>2</v>
      </c>
      <c r="O50" s="50">
        <v>2</v>
      </c>
      <c r="P50" s="50"/>
      <c r="Q50" s="51"/>
      <c r="R50" s="52"/>
      <c r="S50" s="50"/>
      <c r="T50" s="50"/>
      <c r="U50" s="54"/>
      <c r="V50" s="55"/>
      <c r="W50" s="199"/>
    </row>
    <row r="51" spans="1:23" ht="15" customHeight="1" x14ac:dyDescent="0.25">
      <c r="A51" s="214"/>
      <c r="B51" s="245"/>
      <c r="C51" s="52" t="s">
        <v>85</v>
      </c>
      <c r="D51" s="50"/>
      <c r="E51" s="50"/>
      <c r="F51" s="50">
        <v>3</v>
      </c>
      <c r="G51" s="53">
        <v>3</v>
      </c>
      <c r="H51" s="56" t="s">
        <v>125</v>
      </c>
      <c r="I51" s="50"/>
      <c r="J51" s="50"/>
      <c r="K51" s="50">
        <v>2</v>
      </c>
      <c r="L51" s="50">
        <v>2</v>
      </c>
      <c r="M51" s="161" t="s">
        <v>84</v>
      </c>
      <c r="N51" s="40">
        <v>2</v>
      </c>
      <c r="O51" s="40">
        <v>2</v>
      </c>
      <c r="P51" s="122"/>
      <c r="Q51" s="123"/>
      <c r="R51" s="124"/>
      <c r="S51" s="122"/>
      <c r="T51" s="122"/>
      <c r="U51" s="122"/>
      <c r="V51" s="123"/>
      <c r="W51" s="199"/>
    </row>
    <row r="52" spans="1:23" ht="15" customHeight="1" x14ac:dyDescent="0.25">
      <c r="A52" s="214"/>
      <c r="B52" s="245"/>
      <c r="C52" s="52"/>
      <c r="D52" s="50"/>
      <c r="E52" s="50"/>
      <c r="F52" s="50"/>
      <c r="G52" s="53"/>
      <c r="H52" s="58" t="s">
        <v>69</v>
      </c>
      <c r="I52" s="50"/>
      <c r="J52" s="50"/>
      <c r="K52" s="50">
        <v>3</v>
      </c>
      <c r="L52" s="51">
        <v>3</v>
      </c>
      <c r="M52" s="49" t="s">
        <v>56</v>
      </c>
      <c r="N52" s="50">
        <v>3</v>
      </c>
      <c r="O52" s="50">
        <v>3</v>
      </c>
      <c r="P52" s="40"/>
      <c r="Q52" s="41"/>
      <c r="R52" s="48"/>
      <c r="S52" s="40"/>
      <c r="T52" s="40"/>
      <c r="U52" s="40"/>
      <c r="V52" s="41"/>
      <c r="W52" s="199"/>
    </row>
    <row r="53" spans="1:23" ht="15" customHeight="1" x14ac:dyDescent="0.25">
      <c r="A53" s="214"/>
      <c r="B53" s="245"/>
      <c r="C53" s="52"/>
      <c r="D53" s="50"/>
      <c r="E53" s="50"/>
      <c r="F53" s="65"/>
      <c r="G53" s="95"/>
      <c r="H53" s="58"/>
      <c r="I53" s="50"/>
      <c r="J53" s="50"/>
      <c r="K53" s="50"/>
      <c r="L53" s="51"/>
      <c r="M53" s="128" t="s">
        <v>87</v>
      </c>
      <c r="N53" s="129">
        <v>2</v>
      </c>
      <c r="O53" s="130">
        <v>2</v>
      </c>
      <c r="P53" s="50"/>
      <c r="Q53" s="51"/>
      <c r="R53" s="52"/>
      <c r="S53" s="50"/>
      <c r="T53" s="50"/>
      <c r="U53" s="50"/>
      <c r="V53" s="51"/>
      <c r="W53" s="199"/>
    </row>
    <row r="54" spans="1:23" ht="15" customHeight="1" x14ac:dyDescent="0.25">
      <c r="A54" s="214"/>
      <c r="B54" s="245"/>
      <c r="C54" s="52"/>
      <c r="D54" s="50"/>
      <c r="E54" s="50"/>
      <c r="F54" s="65"/>
      <c r="G54" s="119"/>
      <c r="H54" s="58"/>
      <c r="I54" s="50"/>
      <c r="J54" s="50"/>
      <c r="K54" s="50"/>
      <c r="L54" s="51"/>
      <c r="M54" s="49" t="s">
        <v>127</v>
      </c>
      <c r="N54" s="50"/>
      <c r="O54" s="50"/>
      <c r="P54" s="50">
        <v>2</v>
      </c>
      <c r="Q54" s="51">
        <v>2</v>
      </c>
      <c r="R54" s="52"/>
      <c r="S54" s="50"/>
      <c r="T54" s="50"/>
      <c r="U54" s="50"/>
      <c r="V54" s="51"/>
      <c r="W54" s="199"/>
    </row>
    <row r="55" spans="1:23" ht="15" customHeight="1" x14ac:dyDescent="0.25">
      <c r="A55" s="214"/>
      <c r="B55" s="245"/>
      <c r="C55" s="52"/>
      <c r="D55" s="50"/>
      <c r="E55" s="50"/>
      <c r="F55" s="65"/>
      <c r="G55" s="65"/>
      <c r="H55" s="58"/>
      <c r="I55" s="50"/>
      <c r="J55" s="50"/>
      <c r="K55" s="50"/>
      <c r="L55" s="51"/>
      <c r="M55" s="128" t="s">
        <v>129</v>
      </c>
      <c r="N55" s="129"/>
      <c r="O55" s="130"/>
      <c r="P55" s="50">
        <v>2</v>
      </c>
      <c r="Q55" s="51">
        <v>2</v>
      </c>
      <c r="R55" s="131"/>
      <c r="S55" s="50"/>
      <c r="T55" s="50"/>
      <c r="U55" s="50"/>
      <c r="V55" s="51"/>
      <c r="W55" s="199"/>
    </row>
    <row r="56" spans="1:23" ht="15" customHeight="1" x14ac:dyDescent="0.25">
      <c r="A56" s="214"/>
      <c r="B56" s="245"/>
      <c r="C56" s="52"/>
      <c r="D56" s="50"/>
      <c r="E56" s="50"/>
      <c r="F56" s="65"/>
      <c r="G56" s="119"/>
      <c r="H56" s="58"/>
      <c r="I56" s="50"/>
      <c r="J56" s="50"/>
      <c r="K56" s="50"/>
      <c r="L56" s="51"/>
      <c r="M56" s="131" t="s">
        <v>86</v>
      </c>
      <c r="N56" s="129"/>
      <c r="O56" s="130"/>
      <c r="P56" s="129">
        <v>2</v>
      </c>
      <c r="Q56" s="130">
        <v>2</v>
      </c>
      <c r="R56" s="131"/>
      <c r="S56" s="50"/>
      <c r="T56" s="50"/>
      <c r="U56" s="50"/>
      <c r="V56" s="51"/>
      <c r="W56" s="199"/>
    </row>
    <row r="57" spans="1:23" ht="15" customHeight="1" x14ac:dyDescent="0.25">
      <c r="A57" s="214"/>
      <c r="B57" s="245"/>
      <c r="C57" s="58"/>
      <c r="D57" s="50"/>
      <c r="E57" s="50"/>
      <c r="F57" s="50"/>
      <c r="G57" s="53"/>
      <c r="H57" s="64"/>
      <c r="I57" s="50"/>
      <c r="J57" s="50"/>
      <c r="K57" s="65"/>
      <c r="L57" s="95"/>
      <c r="M57" s="57" t="s">
        <v>128</v>
      </c>
      <c r="N57" s="129"/>
      <c r="O57" s="130"/>
      <c r="P57" s="129">
        <v>3</v>
      </c>
      <c r="Q57" s="130">
        <v>3</v>
      </c>
      <c r="R57" s="52"/>
      <c r="S57" s="50"/>
      <c r="T57" s="50"/>
      <c r="U57" s="50"/>
      <c r="V57" s="51"/>
      <c r="W57" s="199"/>
    </row>
    <row r="58" spans="1:23" ht="15" customHeight="1" thickBot="1" x14ac:dyDescent="0.3">
      <c r="A58" s="215"/>
      <c r="B58" s="246"/>
      <c r="C58" s="90" t="s">
        <v>112</v>
      </c>
      <c r="D58" s="91">
        <f>SUM(D49:D55)</f>
        <v>2</v>
      </c>
      <c r="E58" s="91">
        <f t="shared" ref="E58:G58" si="5">SUM(E49:E55)</f>
        <v>2</v>
      </c>
      <c r="F58" s="91">
        <f t="shared" si="5"/>
        <v>5</v>
      </c>
      <c r="G58" s="91">
        <f t="shared" si="5"/>
        <v>5</v>
      </c>
      <c r="H58" s="90" t="s">
        <v>112</v>
      </c>
      <c r="I58" s="91">
        <f>SUM(I49:I55)</f>
        <v>3</v>
      </c>
      <c r="J58" s="91">
        <f t="shared" ref="J58:L58" si="6">SUM(J49:J55)</f>
        <v>3</v>
      </c>
      <c r="K58" s="91">
        <f t="shared" si="6"/>
        <v>7</v>
      </c>
      <c r="L58" s="91">
        <f t="shared" si="6"/>
        <v>7</v>
      </c>
      <c r="M58" s="90" t="s">
        <v>112</v>
      </c>
      <c r="N58" s="91">
        <f>SUM(N49:N55)</f>
        <v>11</v>
      </c>
      <c r="O58" s="91">
        <f>SUM(O49:O55)</f>
        <v>11</v>
      </c>
      <c r="P58" s="91">
        <f>SUM(P49:P57)</f>
        <v>9</v>
      </c>
      <c r="Q58" s="91">
        <f>SUM(Q49:Q57)</f>
        <v>9</v>
      </c>
      <c r="R58" s="90" t="s">
        <v>112</v>
      </c>
      <c r="S58" s="91">
        <f>SUM(S49:S51)</f>
        <v>3</v>
      </c>
      <c r="T58" s="91">
        <f>SUM(T49:T51)</f>
        <v>3</v>
      </c>
      <c r="U58" s="91">
        <f>SUM(U52:U57)</f>
        <v>0</v>
      </c>
      <c r="V58" s="104">
        <f>SUM(V52:V57)</f>
        <v>0</v>
      </c>
      <c r="W58" s="211"/>
    </row>
    <row r="59" spans="1:23" s="28" customFormat="1" ht="15" customHeight="1" thickBot="1" x14ac:dyDescent="0.3">
      <c r="A59" s="233" t="s">
        <v>113</v>
      </c>
      <c r="B59" s="234"/>
      <c r="C59" s="235"/>
      <c r="D59" s="204" t="s">
        <v>159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6"/>
    </row>
    <row r="60" spans="1:23" ht="15" customHeight="1" thickBot="1" x14ac:dyDescent="0.3">
      <c r="A60" s="222" t="s">
        <v>114</v>
      </c>
      <c r="B60" s="223"/>
      <c r="C60" s="224"/>
      <c r="D60" s="207" t="s">
        <v>115</v>
      </c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9"/>
    </row>
    <row r="61" spans="1:23" ht="15" customHeight="1" thickBot="1" x14ac:dyDescent="0.3">
      <c r="A61" s="236" t="s">
        <v>116</v>
      </c>
      <c r="B61" s="237"/>
      <c r="C61" s="238"/>
      <c r="D61" s="207" t="s">
        <v>117</v>
      </c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</row>
    <row r="62" spans="1:23" ht="15" customHeight="1" thickBot="1" x14ac:dyDescent="0.3">
      <c r="A62" s="222" t="s">
        <v>118</v>
      </c>
      <c r="B62" s="223"/>
      <c r="C62" s="224"/>
      <c r="D62" s="207" t="s">
        <v>157</v>
      </c>
      <c r="E62" s="208"/>
      <c r="F62" s="208"/>
      <c r="G62" s="208"/>
      <c r="H62" s="208"/>
      <c r="I62" s="208"/>
      <c r="J62" s="208"/>
      <c r="K62" s="208"/>
      <c r="L62" s="208"/>
      <c r="M62" s="208"/>
      <c r="N62" s="125"/>
      <c r="O62" s="125"/>
      <c r="P62" s="125"/>
      <c r="Q62" s="125"/>
      <c r="R62" s="125"/>
      <c r="S62" s="125"/>
      <c r="T62" s="125"/>
      <c r="U62" s="125"/>
      <c r="V62" s="125"/>
      <c r="W62" s="126"/>
    </row>
    <row r="63" spans="1:23" s="9" customFormat="1" ht="15.95" customHeight="1" thickBot="1" x14ac:dyDescent="0.3">
      <c r="A63" s="220"/>
      <c r="B63" s="221"/>
      <c r="C63" s="127" t="s">
        <v>119</v>
      </c>
      <c r="D63" s="201" t="s">
        <v>120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3"/>
    </row>
    <row r="64" spans="1:23" ht="14.1" customHeight="1" x14ac:dyDescent="0.25">
      <c r="A64" s="183" t="s">
        <v>121</v>
      </c>
      <c r="B64" s="184"/>
      <c r="C64" s="218" t="s">
        <v>122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32"/>
    </row>
    <row r="65" spans="1:24" s="26" customFormat="1" ht="14.1" customHeight="1" x14ac:dyDescent="0.25">
      <c r="A65" s="185"/>
      <c r="B65" s="186"/>
      <c r="C65" s="189" t="s">
        <v>152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33"/>
    </row>
    <row r="66" spans="1:24" s="26" customFormat="1" ht="14.25" customHeight="1" x14ac:dyDescent="0.25">
      <c r="A66" s="185"/>
      <c r="B66" s="186"/>
      <c r="C66" s="189" t="s">
        <v>158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27"/>
      <c r="T66" s="27"/>
      <c r="U66" s="27"/>
      <c r="V66" s="27"/>
      <c r="W66" s="33"/>
    </row>
    <row r="67" spans="1:24" s="25" customFormat="1" ht="19.5" customHeight="1" x14ac:dyDescent="0.25">
      <c r="A67" s="185"/>
      <c r="B67" s="186"/>
      <c r="C67" s="168" t="s">
        <v>153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0"/>
      <c r="T67" s="170"/>
      <c r="U67" s="170"/>
      <c r="V67" s="170"/>
      <c r="W67" s="33"/>
    </row>
    <row r="68" spans="1:24" s="25" customFormat="1" ht="14.1" customHeight="1" x14ac:dyDescent="0.25">
      <c r="A68" s="185"/>
      <c r="B68" s="186"/>
      <c r="C68" s="216" t="s">
        <v>154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33"/>
    </row>
    <row r="69" spans="1:24" s="30" customFormat="1" ht="15.75" customHeight="1" x14ac:dyDescent="0.25">
      <c r="A69" s="185"/>
      <c r="B69" s="186"/>
      <c r="C69" s="191" t="s">
        <v>155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3"/>
    </row>
    <row r="70" spans="1:24" s="30" customFormat="1" ht="30.75" customHeight="1" x14ac:dyDescent="0.25">
      <c r="A70" s="185"/>
      <c r="B70" s="186"/>
      <c r="C70" s="191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3"/>
    </row>
    <row r="71" spans="1:24" s="30" customFormat="1" ht="21" customHeight="1" x14ac:dyDescent="0.25">
      <c r="A71" s="185"/>
      <c r="B71" s="186"/>
      <c r="C71" s="194" t="s">
        <v>156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6"/>
    </row>
    <row r="72" spans="1:24" ht="28.5" customHeight="1" x14ac:dyDescent="0.25">
      <c r="A72" s="185"/>
      <c r="B72" s="186"/>
      <c r="C72" s="177" t="s">
        <v>161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6"/>
    </row>
    <row r="73" spans="1:24" ht="14.25" customHeight="1" x14ac:dyDescent="0.25">
      <c r="A73" s="185"/>
      <c r="B73" s="186"/>
      <c r="C73" s="177" t="s">
        <v>162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9"/>
      <c r="X73" s="31"/>
    </row>
    <row r="74" spans="1:24" ht="5.25" customHeight="1" thickBot="1" x14ac:dyDescent="0.3">
      <c r="A74" s="187"/>
      <c r="B74" s="188"/>
      <c r="C74" s="180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2"/>
    </row>
    <row r="76" spans="1:24" x14ac:dyDescent="0.25">
      <c r="C76" s="34" t="s">
        <v>94</v>
      </c>
      <c r="D76" s="34"/>
      <c r="E76" s="34"/>
      <c r="F76" s="34"/>
      <c r="G76" s="34" t="s">
        <v>95</v>
      </c>
      <c r="H76" s="34"/>
      <c r="I76" s="34"/>
      <c r="J76" s="34"/>
      <c r="K76" s="34"/>
      <c r="L76" s="34" t="s">
        <v>96</v>
      </c>
      <c r="M76" s="34"/>
      <c r="N76" s="34"/>
      <c r="O76" s="34"/>
      <c r="P76" s="34"/>
      <c r="Q76" s="34" t="s">
        <v>97</v>
      </c>
      <c r="R76" s="34"/>
      <c r="S76" s="24"/>
      <c r="T76" s="24"/>
      <c r="U76" s="24"/>
      <c r="V76" s="24"/>
    </row>
  </sheetData>
  <mergeCells count="61">
    <mergeCell ref="A2:A3"/>
    <mergeCell ref="C2:C3"/>
    <mergeCell ref="D2:E2"/>
    <mergeCell ref="F2:G2"/>
    <mergeCell ref="H2:H3"/>
    <mergeCell ref="B1:B3"/>
    <mergeCell ref="C1:G1"/>
    <mergeCell ref="H1:L1"/>
    <mergeCell ref="I2:J2"/>
    <mergeCell ref="K2:L2"/>
    <mergeCell ref="W4:W18"/>
    <mergeCell ref="D61:W61"/>
    <mergeCell ref="A59:C59"/>
    <mergeCell ref="A60:C60"/>
    <mergeCell ref="A61:C61"/>
    <mergeCell ref="B30:B34"/>
    <mergeCell ref="B43:B47"/>
    <mergeCell ref="B36:B42"/>
    <mergeCell ref="A19:A22"/>
    <mergeCell ref="B19:B22"/>
    <mergeCell ref="A23:A34"/>
    <mergeCell ref="B23:B29"/>
    <mergeCell ref="A49:A58"/>
    <mergeCell ref="B49:B58"/>
    <mergeCell ref="A4:B13"/>
    <mergeCell ref="A14:B18"/>
    <mergeCell ref="W1:W3"/>
    <mergeCell ref="M1:Q1"/>
    <mergeCell ref="R1:V1"/>
    <mergeCell ref="R2:R3"/>
    <mergeCell ref="S2:T2"/>
    <mergeCell ref="U2:V2"/>
    <mergeCell ref="M2:M3"/>
    <mergeCell ref="P2:Q2"/>
    <mergeCell ref="N2:O2"/>
    <mergeCell ref="A36:A47"/>
    <mergeCell ref="C68:V68"/>
    <mergeCell ref="C64:V64"/>
    <mergeCell ref="A63:B63"/>
    <mergeCell ref="A62:C62"/>
    <mergeCell ref="D62:M62"/>
    <mergeCell ref="W32:W33"/>
    <mergeCell ref="W40:W41"/>
    <mergeCell ref="W36:W39"/>
    <mergeCell ref="W19:W20"/>
    <mergeCell ref="D63:W63"/>
    <mergeCell ref="D59:W59"/>
    <mergeCell ref="D60:W60"/>
    <mergeCell ref="W49:W58"/>
    <mergeCell ref="W43:W45"/>
    <mergeCell ref="W21:W22"/>
    <mergeCell ref="W23:W28"/>
    <mergeCell ref="W30:W31"/>
    <mergeCell ref="W46:W47"/>
    <mergeCell ref="C73:W74"/>
    <mergeCell ref="A64:B74"/>
    <mergeCell ref="C65:V65"/>
    <mergeCell ref="C66:R66"/>
    <mergeCell ref="C69:W70"/>
    <mergeCell ref="C72:W72"/>
    <mergeCell ref="C71:W71"/>
  </mergeCells>
  <phoneticPr fontId="3" type="noConversion"/>
  <printOptions horizontalCentered="1"/>
  <pageMargins left="0.19685039370078741" right="0.15748031496062992" top="0.86614173228346458" bottom="0.78740157480314965" header="0.51181102362204722" footer="0.43307086614173229"/>
  <pageSetup paperSize="9" orientation="landscape" r:id="rId1"/>
  <headerFooter alignWithMargins="0">
    <oddHeader>&amp;C&amp;"標楷體,標準"&amp;16環球科技大學   企管系日四技課程科目表(105學年度入學適用-管理學院)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J5" sqref="J5"/>
    </sheetView>
  </sheetViews>
  <sheetFormatPr defaultRowHeight="16.5" x14ac:dyDescent="0.25"/>
  <cols>
    <col min="1" max="1" width="9.875" customWidth="1"/>
    <col min="2" max="12" width="7.625" customWidth="1"/>
    <col min="13" max="13" width="7.625" style="7" customWidth="1"/>
  </cols>
  <sheetData>
    <row r="1" spans="1:13" ht="26.25" customHeight="1" x14ac:dyDescent="0.25">
      <c r="A1" s="274" t="s">
        <v>14</v>
      </c>
      <c r="B1" s="262" t="s">
        <v>15</v>
      </c>
      <c r="C1" s="262" t="s">
        <v>16</v>
      </c>
      <c r="D1" s="265" t="s">
        <v>37</v>
      </c>
      <c r="E1" s="271"/>
      <c r="F1" s="265" t="s">
        <v>35</v>
      </c>
      <c r="G1" s="266"/>
      <c r="H1" s="265" t="s">
        <v>17</v>
      </c>
      <c r="I1" s="266"/>
      <c r="J1" s="272" t="s">
        <v>36</v>
      </c>
      <c r="K1" s="273"/>
      <c r="L1" s="265" t="s">
        <v>18</v>
      </c>
      <c r="M1" s="267"/>
    </row>
    <row r="2" spans="1:13" ht="17.25" thickBot="1" x14ac:dyDescent="0.3">
      <c r="A2" s="275"/>
      <c r="B2" s="263"/>
      <c r="C2" s="263"/>
      <c r="D2" s="16" t="s">
        <v>19</v>
      </c>
      <c r="E2" s="17" t="s">
        <v>20</v>
      </c>
      <c r="F2" s="16" t="s">
        <v>19</v>
      </c>
      <c r="G2" s="17" t="s">
        <v>20</v>
      </c>
      <c r="H2" s="16" t="s">
        <v>19</v>
      </c>
      <c r="I2" s="17" t="s">
        <v>20</v>
      </c>
      <c r="J2" s="16" t="s">
        <v>1</v>
      </c>
      <c r="K2" s="17" t="s">
        <v>2</v>
      </c>
      <c r="L2" s="16" t="s">
        <v>19</v>
      </c>
      <c r="M2" s="18" t="s">
        <v>20</v>
      </c>
    </row>
    <row r="3" spans="1:13" ht="21.95" customHeight="1" x14ac:dyDescent="0.25">
      <c r="A3" s="1" t="s">
        <v>21</v>
      </c>
      <c r="B3" s="4" t="s">
        <v>22</v>
      </c>
      <c r="C3" s="4" t="s">
        <v>23</v>
      </c>
      <c r="D3" s="4">
        <v>9</v>
      </c>
      <c r="E3" s="4">
        <v>11</v>
      </c>
      <c r="F3" s="4">
        <v>10</v>
      </c>
      <c r="G3" s="4">
        <v>10</v>
      </c>
      <c r="H3" s="4">
        <v>0</v>
      </c>
      <c r="I3" s="4">
        <v>0</v>
      </c>
      <c r="J3" s="4">
        <v>0</v>
      </c>
      <c r="K3" s="4">
        <v>0</v>
      </c>
      <c r="L3" s="19">
        <f t="shared" ref="L3:M10" si="0">SUM(D3+F3+H3+J3)</f>
        <v>19</v>
      </c>
      <c r="M3" s="20">
        <f t="shared" si="0"/>
        <v>21</v>
      </c>
    </row>
    <row r="4" spans="1:13" ht="21.95" customHeight="1" x14ac:dyDescent="0.25">
      <c r="A4" s="3" t="s">
        <v>21</v>
      </c>
      <c r="B4" s="4" t="s">
        <v>22</v>
      </c>
      <c r="C4" s="4" t="s">
        <v>24</v>
      </c>
      <c r="D4" s="4">
        <v>9</v>
      </c>
      <c r="E4" s="4">
        <v>11</v>
      </c>
      <c r="F4" s="2">
        <v>8</v>
      </c>
      <c r="G4" s="2">
        <v>8</v>
      </c>
      <c r="H4" s="2">
        <v>2</v>
      </c>
      <c r="I4" s="2">
        <v>2</v>
      </c>
      <c r="J4" s="4">
        <v>0</v>
      </c>
      <c r="K4" s="4">
        <v>0</v>
      </c>
      <c r="L4" s="19">
        <f t="shared" si="0"/>
        <v>19</v>
      </c>
      <c r="M4" s="20">
        <f t="shared" si="0"/>
        <v>21</v>
      </c>
    </row>
    <row r="5" spans="1:13" ht="21.95" customHeight="1" x14ac:dyDescent="0.25">
      <c r="A5" s="1" t="s">
        <v>21</v>
      </c>
      <c r="B5" s="4" t="s">
        <v>25</v>
      </c>
      <c r="C5" s="2" t="s">
        <v>23</v>
      </c>
      <c r="D5" s="2">
        <v>8</v>
      </c>
      <c r="E5" s="2">
        <v>8</v>
      </c>
      <c r="F5" s="2">
        <v>11</v>
      </c>
      <c r="G5" s="2">
        <v>11</v>
      </c>
      <c r="H5" s="2">
        <v>0</v>
      </c>
      <c r="I5" s="2">
        <v>0</v>
      </c>
      <c r="J5" s="2">
        <v>0</v>
      </c>
      <c r="K5" s="2">
        <v>0</v>
      </c>
      <c r="L5" s="19">
        <f t="shared" si="0"/>
        <v>19</v>
      </c>
      <c r="M5" s="20">
        <f t="shared" si="0"/>
        <v>19</v>
      </c>
    </row>
    <row r="6" spans="1:13" ht="21.95" customHeight="1" x14ac:dyDescent="0.25">
      <c r="A6" s="3" t="s">
        <v>21</v>
      </c>
      <c r="B6" s="4" t="s">
        <v>25</v>
      </c>
      <c r="C6" s="4" t="s">
        <v>24</v>
      </c>
      <c r="D6" s="2">
        <v>8</v>
      </c>
      <c r="E6" s="2">
        <v>8</v>
      </c>
      <c r="F6" s="2">
        <v>12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19">
        <f t="shared" si="0"/>
        <v>20</v>
      </c>
      <c r="M6" s="20">
        <f t="shared" si="0"/>
        <v>20</v>
      </c>
    </row>
    <row r="7" spans="1:13" ht="21.95" customHeight="1" x14ac:dyDescent="0.25">
      <c r="A7" s="1" t="s">
        <v>21</v>
      </c>
      <c r="B7" s="4" t="s">
        <v>26</v>
      </c>
      <c r="C7" s="2" t="s">
        <v>23</v>
      </c>
      <c r="D7" s="2">
        <v>1</v>
      </c>
      <c r="E7" s="2">
        <v>1</v>
      </c>
      <c r="F7" s="2">
        <v>13</v>
      </c>
      <c r="G7" s="2">
        <v>13</v>
      </c>
      <c r="H7" s="2">
        <v>2</v>
      </c>
      <c r="I7" s="2">
        <v>2</v>
      </c>
      <c r="J7" s="2">
        <v>2</v>
      </c>
      <c r="K7" s="2">
        <v>2</v>
      </c>
      <c r="L7" s="19">
        <f t="shared" si="0"/>
        <v>18</v>
      </c>
      <c r="M7" s="20">
        <f t="shared" si="0"/>
        <v>18</v>
      </c>
    </row>
    <row r="8" spans="1:13" ht="21.95" customHeight="1" x14ac:dyDescent="0.25">
      <c r="A8" s="3" t="s">
        <v>21</v>
      </c>
      <c r="B8" s="4" t="s">
        <v>26</v>
      </c>
      <c r="C8" s="4" t="s">
        <v>24</v>
      </c>
      <c r="D8" s="2">
        <v>1</v>
      </c>
      <c r="E8" s="2">
        <v>1</v>
      </c>
      <c r="F8" s="2">
        <v>4</v>
      </c>
      <c r="G8" s="2">
        <v>4</v>
      </c>
      <c r="H8" s="2">
        <v>7</v>
      </c>
      <c r="I8" s="2">
        <v>7</v>
      </c>
      <c r="J8" s="2">
        <v>8</v>
      </c>
      <c r="K8" s="2">
        <v>8</v>
      </c>
      <c r="L8" s="19">
        <f t="shared" si="0"/>
        <v>20</v>
      </c>
      <c r="M8" s="20">
        <f t="shared" si="0"/>
        <v>20</v>
      </c>
    </row>
    <row r="9" spans="1:13" ht="21.95" customHeight="1" x14ac:dyDescent="0.25">
      <c r="A9" s="1" t="s">
        <v>21</v>
      </c>
      <c r="B9" s="4" t="s">
        <v>27</v>
      </c>
      <c r="C9" s="2" t="s">
        <v>23</v>
      </c>
      <c r="D9" s="2">
        <v>0</v>
      </c>
      <c r="E9" s="2">
        <v>0</v>
      </c>
      <c r="F9" s="2">
        <v>9</v>
      </c>
      <c r="G9" s="2">
        <v>9</v>
      </c>
      <c r="H9" s="2">
        <v>0</v>
      </c>
      <c r="I9" s="2">
        <v>0</v>
      </c>
      <c r="J9" s="2">
        <v>0</v>
      </c>
      <c r="K9" s="2">
        <v>0</v>
      </c>
      <c r="L9" s="19">
        <f t="shared" si="0"/>
        <v>9</v>
      </c>
      <c r="M9" s="20">
        <f t="shared" si="0"/>
        <v>9</v>
      </c>
    </row>
    <row r="10" spans="1:13" ht="21.95" customHeight="1" thickBot="1" x14ac:dyDescent="0.3">
      <c r="A10" s="3" t="s">
        <v>21</v>
      </c>
      <c r="B10" s="4" t="s">
        <v>27</v>
      </c>
      <c r="C10" s="4" t="s">
        <v>24</v>
      </c>
      <c r="D10" s="2">
        <v>0</v>
      </c>
      <c r="E10" s="2">
        <v>0</v>
      </c>
      <c r="F10" s="2">
        <v>5</v>
      </c>
      <c r="G10" s="2">
        <v>5</v>
      </c>
      <c r="H10" s="2">
        <v>4</v>
      </c>
      <c r="I10" s="2">
        <v>4</v>
      </c>
      <c r="J10" s="2">
        <v>0</v>
      </c>
      <c r="K10" s="2">
        <v>0</v>
      </c>
      <c r="L10" s="19">
        <f t="shared" si="0"/>
        <v>9</v>
      </c>
      <c r="M10" s="20">
        <f t="shared" si="0"/>
        <v>9</v>
      </c>
    </row>
    <row r="11" spans="1:13" ht="21.95" customHeight="1" thickBot="1" x14ac:dyDescent="0.3">
      <c r="A11" s="268" t="s">
        <v>28</v>
      </c>
      <c r="B11" s="269"/>
      <c r="C11" s="270"/>
      <c r="D11" s="6">
        <f>SUM(D3:D10)</f>
        <v>36</v>
      </c>
      <c r="E11" s="6">
        <f>SUM(E3:E10)</f>
        <v>40</v>
      </c>
      <c r="F11" s="5">
        <v>72</v>
      </c>
      <c r="G11" s="5">
        <v>72</v>
      </c>
      <c r="H11" s="5">
        <v>15</v>
      </c>
      <c r="I11" s="5">
        <v>15</v>
      </c>
      <c r="J11" s="15">
        <v>10</v>
      </c>
      <c r="K11" s="15">
        <v>10</v>
      </c>
      <c r="L11" s="6">
        <f>SUM(L3:L10)</f>
        <v>133</v>
      </c>
      <c r="M11" s="29">
        <f>SUM(M3:M10)</f>
        <v>137</v>
      </c>
    </row>
    <row r="12" spans="1:13" s="7" customFormat="1" ht="20.100000000000001" customHeight="1" x14ac:dyDescent="0.25">
      <c r="A12" s="14"/>
      <c r="B12" s="14"/>
      <c r="C12" s="14"/>
      <c r="D12" s="14"/>
      <c r="E12" s="14"/>
      <c r="F12" s="13"/>
      <c r="G12" s="13"/>
      <c r="H12" s="261" t="s">
        <v>39</v>
      </c>
      <c r="I12" s="261"/>
      <c r="J12" s="13"/>
      <c r="K12" s="13"/>
      <c r="L12" s="13"/>
      <c r="M12" s="13"/>
    </row>
    <row r="13" spans="1:13" ht="36.950000000000003" customHeight="1" x14ac:dyDescent="0.25">
      <c r="A13" s="264" t="s">
        <v>29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s="11" customFormat="1" x14ac:dyDescent="0.25">
      <c r="A14" s="11" t="s">
        <v>30</v>
      </c>
      <c r="M14" s="12"/>
    </row>
    <row r="15" spans="1:13" s="11" customFormat="1" x14ac:dyDescent="0.25">
      <c r="A15" s="11" t="s">
        <v>31</v>
      </c>
    </row>
    <row r="16" spans="1:13" s="21" customFormat="1" x14ac:dyDescent="0.25">
      <c r="A16" s="21" t="s">
        <v>32</v>
      </c>
      <c r="F16" s="21" t="s">
        <v>33</v>
      </c>
      <c r="J16" s="21" t="s">
        <v>40</v>
      </c>
      <c r="M16" s="22"/>
    </row>
    <row r="17" spans="2:13" s="21" customFormat="1" x14ac:dyDescent="0.25">
      <c r="M17" s="22"/>
    </row>
    <row r="18" spans="2:13" s="21" customFormat="1" x14ac:dyDescent="0.25">
      <c r="B18" s="23"/>
      <c r="F18" s="23"/>
      <c r="I18" s="23"/>
      <c r="J18" s="23"/>
      <c r="K18" s="23"/>
      <c r="M18" s="22"/>
    </row>
  </sheetData>
  <mergeCells count="11">
    <mergeCell ref="H12:I12"/>
    <mergeCell ref="C1:C2"/>
    <mergeCell ref="A13:M13"/>
    <mergeCell ref="F1:G1"/>
    <mergeCell ref="L1:M1"/>
    <mergeCell ref="A11:C11"/>
    <mergeCell ref="H1:I1"/>
    <mergeCell ref="D1:E1"/>
    <mergeCell ref="J1:K1"/>
    <mergeCell ref="A1:A2"/>
    <mergeCell ref="B1:B2"/>
  </mergeCells>
  <phoneticPr fontId="3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>
    <oddHeader>&amp;C&amp;"標楷體,標準"&amp;18環球科技大學   企管系學分配當表(105學年度入學適用)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105日四技通識課程(管理、文創)</vt:lpstr>
      <vt:lpstr>105學分配當表(管理、文創)</vt:lpstr>
      <vt:lpstr>工作表1</vt:lpstr>
      <vt:lpstr>'105日四技通識課程(管理、文創)'!Print_Titles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2017-04-19T06:52:51Z</cp:lastPrinted>
  <dcterms:created xsi:type="dcterms:W3CDTF">2010-03-03T00:24:27Z</dcterms:created>
  <dcterms:modified xsi:type="dcterms:W3CDTF">2018-07-16T09:49:28Z</dcterms:modified>
</cp:coreProperties>
</file>